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PK\2025\Príručka pre prijímateľa\NOVÁ_júl_2025_Verzia 2.2\Príručka pre prijímateľa_PO PRIPOMIENKACH\PRÍLOHY_29.7.2025\"/>
    </mc:Choice>
  </mc:AlternateContent>
  <bookViews>
    <workbookView xWindow="0" yWindow="0" windowWidth="28800" windowHeight="12690"/>
  </bookViews>
  <sheets>
    <sheet name="P1.1 Žiadateľ" sheetId="13" r:id="rId1"/>
  </sheets>
  <definedNames>
    <definedName name="_xlnm.Print_Area" localSheetId="0">'P1.1 Žiadateľ'!$A$1:$K$74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13" l="1"/>
  <c r="E13" i="13"/>
  <c r="E33" i="13"/>
  <c r="F33" i="13" s="1"/>
  <c r="J33" i="13" s="1"/>
  <c r="E31" i="13"/>
  <c r="F31" i="13" s="1"/>
  <c r="J31" i="13" s="1"/>
  <c r="E29" i="13"/>
  <c r="F29" i="13"/>
  <c r="J29" i="13" s="1"/>
  <c r="E27" i="13"/>
  <c r="F27" i="13" s="1"/>
  <c r="J27" i="13" s="1"/>
  <c r="E25" i="13"/>
  <c r="F25" i="13" s="1"/>
  <c r="J25" i="13" s="1"/>
  <c r="E23" i="13"/>
  <c r="F23" i="13" s="1"/>
  <c r="J23" i="13" s="1"/>
  <c r="E21" i="13"/>
  <c r="F21" i="13" s="1"/>
  <c r="J21" i="13" s="1"/>
  <c r="E19" i="13"/>
  <c r="F19" i="13" s="1"/>
  <c r="J19" i="13" s="1"/>
  <c r="F13" i="13"/>
  <c r="J13" i="13"/>
  <c r="E16" i="13"/>
  <c r="F16" i="13"/>
  <c r="J16" i="13" s="1"/>
  <c r="F70" i="13"/>
  <c r="F69" i="13"/>
  <c r="J69" i="13" s="1"/>
  <c r="F67" i="13"/>
  <c r="J67" i="13" s="1"/>
  <c r="F65" i="13"/>
  <c r="J65" i="13" s="1"/>
  <c r="F68" i="13"/>
  <c r="F66" i="13"/>
  <c r="E38" i="13"/>
  <c r="F38" i="13" s="1"/>
  <c r="J38" i="13" s="1"/>
  <c r="E41" i="13"/>
  <c r="F41" i="13" s="1"/>
  <c r="J41" i="13" s="1"/>
  <c r="I62" i="13"/>
  <c r="H62" i="13"/>
  <c r="E62" i="13"/>
  <c r="F62" i="13" s="1"/>
  <c r="E58" i="13"/>
  <c r="F58" i="13"/>
  <c r="J58" i="13" s="1"/>
  <c r="F35" i="13"/>
  <c r="J35" i="13" s="1"/>
  <c r="J62" i="13" l="1"/>
  <c r="E44" i="13"/>
</calcChain>
</file>

<file path=xl/comments1.xml><?xml version="1.0" encoding="utf-8"?>
<comments xmlns="http://schemas.openxmlformats.org/spreadsheetml/2006/main">
  <authors>
    <author>Marek Veľký</author>
  </authors>
  <commentList>
    <comment ref="C11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  <comment ref="C56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<sst xmlns="http://schemas.openxmlformats.org/spreadsheetml/2006/main" count="157" uniqueCount="100">
  <si>
    <r>
      <rPr>
        <b/>
        <sz val="18"/>
        <rFont val="Calibri"/>
        <family val="2"/>
        <charset val="238"/>
        <scheme val="minor"/>
      </rPr>
      <t xml:space="preserve">TABUĽKA: ZMENY ROZPOČTU DO 15%  ("Menej významná zmena projektu")    </t>
    </r>
    <r>
      <rPr>
        <b/>
        <sz val="18"/>
        <color rgb="FFC00000"/>
        <rFont val="Calibri"/>
        <family val="2"/>
        <charset val="238"/>
        <scheme val="minor"/>
      </rPr>
      <t xml:space="preserve"> </t>
    </r>
    <r>
      <rPr>
        <b/>
        <sz val="16"/>
        <color rgb="FFC00000"/>
        <rFont val="Calibri"/>
        <family val="2"/>
        <charset val="238"/>
        <scheme val="minor"/>
      </rPr>
      <t xml:space="preserve">    </t>
    </r>
    <r>
      <rPr>
        <b/>
        <sz val="16"/>
        <color rgb="FFC00000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</si>
  <si>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Program:</t>
  </si>
  <si>
    <t>(ponechať len relevantný názov AMIF/  ISF/ BMVI, ostatné možnosti vymazať)</t>
  </si>
  <si>
    <t>Názov prijímateľa:</t>
  </si>
  <si>
    <t>(doplniť názov žiadateľa)</t>
  </si>
  <si>
    <t xml:space="preserve">Názov projektu: </t>
  </si>
  <si>
    <t>(doplniť názov projektu)</t>
  </si>
  <si>
    <t>Kód projektu (ITMS)</t>
  </si>
  <si>
    <t>(doplniť kód projektu z ITMS)</t>
  </si>
  <si>
    <t>Dátum účinnosti zmeny</t>
  </si>
  <si>
    <t>(doplniť dátum vo formáte dd.mm.rrrr)</t>
  </si>
  <si>
    <t>Číslo položky</t>
  </si>
  <si>
    <t>Názov položky</t>
  </si>
  <si>
    <t>Skupina výdavkov</t>
  </si>
  <si>
    <r>
      <t xml:space="preserve">Uviesť kódy 008, 009 a 010 pre dimenziu „typ akcie“ podľa prílohy VI nariadenia ISF, tabuľka 2  (ak relevantné) 
</t>
    </r>
    <r>
      <rPr>
        <b/>
        <i/>
        <sz val="12"/>
        <color rgb="FFC00000"/>
        <rFont val="Arial"/>
        <family val="2"/>
        <charset val="238"/>
      </rPr>
      <t>(Stĺpec len pre ISF)</t>
    </r>
  </si>
  <si>
    <t>limit 15% z pôvodne uvedenej sumy skupiny výdavkov rozpočtu podľa zmluvy/rozhodnutia</t>
  </si>
  <si>
    <r>
      <t xml:space="preserve">1. zmena </t>
    </r>
    <r>
      <rPr>
        <b/>
        <sz val="12"/>
        <color rgb="FFC00000"/>
        <rFont val="Arial"/>
        <family val="2"/>
        <charset val="238"/>
      </rPr>
      <t>(dd.mm.rrrr*)</t>
    </r>
  </si>
  <si>
    <r>
      <t xml:space="preserve">2. zmena </t>
    </r>
    <r>
      <rPr>
        <b/>
        <sz val="12"/>
        <color rgb="FFC00000"/>
        <rFont val="Arial"/>
        <family val="2"/>
        <charset val="238"/>
      </rPr>
      <t>(dd.mm.rrrr*)</t>
    </r>
  </si>
  <si>
    <r>
      <t xml:space="preserve">n. zmena </t>
    </r>
    <r>
      <rPr>
        <b/>
        <sz val="12"/>
        <color rgb="FFC00000"/>
        <rFont val="Arial"/>
        <family val="2"/>
        <charset val="238"/>
      </rPr>
      <t>(dd.mm.rrrr*)</t>
    </r>
  </si>
  <si>
    <t>Možnosť budúcich presunov (d)</t>
  </si>
  <si>
    <t>Poznámka (ak relevantné)</t>
  </si>
  <si>
    <t>(a)</t>
  </si>
  <si>
    <t>(b)</t>
  </si>
  <si>
    <t>n</t>
  </si>
  <si>
    <t>d=a-(b+c+n)</t>
  </si>
  <si>
    <t>Osobné výdavky*** - SPOLU</t>
  </si>
  <si>
    <t>...</t>
  </si>
  <si>
    <t>Cestovné náhrady - SPOLU</t>
  </si>
  <si>
    <t>2.1.</t>
  </si>
  <si>
    <t>Cestovné náhrady osôb, ktoré majú pracovný pomer u prijímateľa</t>
  </si>
  <si>
    <t>2.2.</t>
  </si>
  <si>
    <t>Cestovné náhrady osôb, ktoré sú vecne zapojenými osobami/ účastníkmi na aktivitách projektu  (bez pracovného pomeru u prijímateľa)</t>
  </si>
  <si>
    <t>3.1.</t>
  </si>
  <si>
    <t>Softvér</t>
  </si>
  <si>
    <t>3.2.</t>
  </si>
  <si>
    <t>Dopravné prostriedky</t>
  </si>
  <si>
    <t>3.3.</t>
  </si>
  <si>
    <t>Materiálno technické vybavenie</t>
  </si>
  <si>
    <t>3.4.</t>
  </si>
  <si>
    <t>Ostatný nehmotný majetok, vybavenie a materiál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</si>
  <si>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</si>
  <si>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</si>
  <si>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</si>
  <si>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</si>
  <si>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</si>
  <si>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Nájomné za nájom budov, objektov alebo ich častí</t>
  </si>
  <si>
    <t>4.4.</t>
  </si>
  <si>
    <t>Ostatné výdavky</t>
  </si>
  <si>
    <t>Externé služby - SPOLU*</t>
  </si>
  <si>
    <t>5.1.</t>
  </si>
  <si>
    <t>položka</t>
  </si>
  <si>
    <t>5.2.</t>
  </si>
  <si>
    <t>Spotrebný materiál a zásoby  - SPOLU*</t>
  </si>
  <si>
    <t>6.1.</t>
  </si>
  <si>
    <t>6.2.</t>
  </si>
  <si>
    <t>Osobitné výdavky súvisiace s cieľovými skupinami AMIF - SPOLU*</t>
  </si>
  <si>
    <t>7.1.</t>
  </si>
  <si>
    <t>7.2.</t>
  </si>
  <si>
    <t>PRIAME OPRÁVNENÉ VÝDAVKY SPOLU</t>
  </si>
  <si>
    <t>B - NEPRIAME OPRÁVNENÉ VÝDAVKY</t>
  </si>
  <si>
    <t>NEPRIAME OPRÁVNENÉ VÝDAVKY SPOLU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</si>
  <si>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</si>
  <si>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>alebo</t>
    </r>
    <r>
      <rPr>
        <i/>
        <sz val="12"/>
        <rFont val="Arial"/>
        <family val="2"/>
        <charset val="238"/>
      </rPr>
      <t xml:space="preserve"> maximálne 15% priamych oprávnených výdavkov na zamestnancov (ak relevantné)</t>
    </r>
  </si>
  <si>
    <t>C - CELKOVÉ OPRÁVNENÉ VÝDAVKY ŽIADATEĽA</t>
  </si>
  <si>
    <t>CELKOVÉ OPRÁVNENÉ VÝDAVKY ŽIADATEĽA</t>
  </si>
  <si>
    <t>PRÍKLAD vypĺňania tabuľky  (hodnoty sú iba informatívne)</t>
  </si>
  <si>
    <r>
      <t xml:space="preserve">Uviesť kódy 008, 009 a 010 pre dimenziu „typ akcie“ podľa prílohy VI nariadenia ISF, tabuľka 2  (ak relevantné) 
</t>
    </r>
    <r>
      <rPr>
        <b/>
        <i/>
        <u/>
        <sz val="12"/>
        <rFont val="Arial"/>
        <family val="2"/>
        <charset val="238"/>
      </rPr>
      <t>(Stĺpec len pre ISF)</t>
    </r>
  </si>
  <si>
    <r>
      <t xml:space="preserve">Možnosť budúcich presunov            </t>
    </r>
    <r>
      <rPr>
        <b/>
        <sz val="12"/>
        <rFont val="Arial"/>
        <family val="2"/>
        <charset val="238"/>
      </rPr>
      <t>(d)</t>
    </r>
  </si>
  <si>
    <t>Pozn.: Zmena v rámci tej istej skupiny výdavkov - každá zmena sa započíta iba raz (t.j. ak sa v rámci tej istej skupiny výdavkov zníži jedna položka o 50 EUR a iná položka sa zvýši o 50 EUR do zmeny sa nezapočíta 100 EUR, ale len 50 EUR).</t>
  </si>
  <si>
    <t>(c)</t>
  </si>
  <si>
    <t>suma v stĺpci J nesmie byť menšia ako 0,00 €</t>
  </si>
  <si>
    <t>1.1.</t>
  </si>
  <si>
    <t>1.2.</t>
  </si>
  <si>
    <r>
      <t xml:space="preserve">celková suma skupiny výdavkov rozpočtu podľa zmluvy/                             rozhodnutia z </t>
    </r>
    <r>
      <rPr>
        <b/>
        <sz val="12"/>
        <color rgb="FFC00000"/>
        <rFont val="Arial"/>
        <family val="2"/>
        <charset val="238"/>
      </rPr>
      <t>2.4.2024</t>
    </r>
    <r>
      <rPr>
        <b/>
        <sz val="12"/>
        <rFont val="Arial"/>
        <family val="2"/>
        <charset val="238"/>
      </rPr>
      <t>**</t>
    </r>
  </si>
  <si>
    <t>Ak bude vyslovene potrebné podrobnejšie členenie výdavkov, je potrebné pridať riadky.</t>
  </si>
  <si>
    <t>Osobné výdavky - SPOLU</t>
  </si>
  <si>
    <r>
      <t xml:space="preserve">Pri realizácii presunov musí byť vždy zachovaná celková výška NFP uvedená v Zmluve o poskytnutí NFP/ Rozhodnutí o schválení žiadosti o poskytnutie NPF </t>
    </r>
    <r>
      <rPr>
        <i/>
        <sz val="12"/>
        <color rgb="FFC00000"/>
        <rFont val="Arial"/>
        <family val="2"/>
        <charset val="238"/>
      </rPr>
      <t>(Dodatku k zmluve o poskytnutí NFP/ Oznámení o vykonaných zmenách príloh rozhodnutia).</t>
    </r>
  </si>
  <si>
    <t>celková suma skupiny výdavkov rozpočtu podľa zmluvy/                             rozhodnutia</t>
  </si>
  <si>
    <r>
      <rPr>
        <b/>
        <i/>
        <sz val="12"/>
        <color rgb="FFC00000"/>
        <rFont val="Arial"/>
        <family val="2"/>
        <charset val="238"/>
      </rPr>
      <t>* dd.mm.rrrr*. Dátum účinnosti zmeny</t>
    </r>
    <r>
      <rPr>
        <i/>
        <sz val="12"/>
        <color rgb="FFC00000"/>
        <rFont val="Arial"/>
        <family val="2"/>
        <charset val="238"/>
      </rPr>
      <t xml:space="preserve"> / Pozn. Prijímateľ oznámi menej významnú zmenu RO ex-ante alebo ex-post (pred vykonaním zmeny, alebo po vykonaní zmeny). O akceptovaní/neakceptovaní menej významnej zmeny informuje RO prijímateľa písomne prostredníctvom komunikácie v ITMS. RO môže návrh prijímateľa akceptovať/ akceptovať v zúženom rozsahu/ preklasifikovať zmenu na významnejšiu/ neakceptovať. </t>
    </r>
  </si>
  <si>
    <t>(b) **</t>
  </si>
  <si>
    <t>(c) **</t>
  </si>
  <si>
    <t>n **</t>
  </si>
  <si>
    <r>
      <t xml:space="preserve">** </t>
    </r>
    <r>
      <rPr>
        <i/>
        <sz val="12"/>
        <color rgb="FFC00000"/>
        <rFont val="Arial"/>
        <family val="2"/>
        <charset val="238"/>
      </rPr>
      <t>je potrebné spočítať všetky mínusové presuny a plusové presuny v rámci konkrétnej skupiny výdavkov a do žltého riadku uviesť v absolútnom vyjadrení vyššie číslo.</t>
    </r>
  </si>
  <si>
    <t>1. zmena:</t>
  </si>
  <si>
    <t>2. zmena</t>
  </si>
  <si>
    <t>3. zmena</t>
  </si>
  <si>
    <r>
      <t xml:space="preserve"> v rámci skupiny výdavkov </t>
    </r>
    <r>
      <rPr>
        <b/>
        <sz val="12"/>
        <rFont val="Calibri"/>
        <family val="2"/>
        <charset val="238"/>
      </rPr>
      <t xml:space="preserve">810 </t>
    </r>
    <r>
      <rPr>
        <sz val="12"/>
        <rFont val="Calibri"/>
        <family val="2"/>
        <charset val="238"/>
      </rPr>
      <t xml:space="preserve">presun </t>
    </r>
    <r>
      <rPr>
        <b/>
        <sz val="12"/>
        <rFont val="Calibri"/>
        <family val="2"/>
        <charset val="238"/>
      </rPr>
      <t xml:space="preserve">50 EUR </t>
    </r>
    <r>
      <rPr>
        <sz val="12"/>
        <rFont val="Calibri"/>
        <family val="2"/>
        <charset val="238"/>
      </rPr>
      <t xml:space="preserve">(z položky 1.2. do položky 1.1.) </t>
    </r>
  </si>
  <si>
    <r>
      <t xml:space="preserve">a v rámci skupiny výdavkov </t>
    </r>
    <r>
      <rPr>
        <b/>
        <sz val="12"/>
        <rFont val="Calibri"/>
        <family val="2"/>
        <charset val="238"/>
      </rPr>
      <t>820</t>
    </r>
    <r>
      <rPr>
        <sz val="12"/>
        <rFont val="Calibri"/>
        <family val="2"/>
        <charset val="238"/>
      </rPr>
      <t xml:space="preserve"> presun </t>
    </r>
    <r>
      <rPr>
        <b/>
        <sz val="12"/>
        <rFont val="Calibri"/>
        <family val="2"/>
        <charset val="238"/>
      </rPr>
      <t>40 EUR</t>
    </r>
    <r>
      <rPr>
        <sz val="12"/>
        <rFont val="Calibri"/>
        <family val="2"/>
        <charset val="238"/>
      </rPr>
      <t xml:space="preserve"> (z položky 2.2 do položky 2.1)  </t>
    </r>
  </si>
  <si>
    <r>
      <t xml:space="preserve">v rámci skupiny výdavkov </t>
    </r>
    <r>
      <rPr>
        <b/>
        <sz val="12"/>
        <rFont val="Calibri"/>
        <family val="2"/>
        <charset val="238"/>
      </rPr>
      <t>810</t>
    </r>
    <r>
      <rPr>
        <sz val="12"/>
        <rFont val="Calibri"/>
        <family val="2"/>
        <charset val="238"/>
      </rPr>
      <t xml:space="preserve"> presun </t>
    </r>
    <r>
      <rPr>
        <b/>
        <sz val="12"/>
        <rFont val="Calibri"/>
        <family val="2"/>
        <charset val="238"/>
      </rPr>
      <t>20 EUR</t>
    </r>
    <r>
      <rPr>
        <sz val="12"/>
        <rFont val="Calibri"/>
        <family val="2"/>
        <charset val="238"/>
      </rPr>
      <t xml:space="preserve"> (z položky 1.2. do položky 1.1.) </t>
    </r>
  </si>
  <si>
    <r>
      <t xml:space="preserve">v rámci skupiny výdavkov </t>
    </r>
    <r>
      <rPr>
        <b/>
        <sz val="12"/>
        <rFont val="Calibri"/>
        <family val="2"/>
        <charset val="238"/>
      </rPr>
      <t xml:space="preserve">810 </t>
    </r>
    <r>
      <rPr>
        <sz val="12"/>
        <rFont val="Calibri"/>
        <family val="2"/>
        <charset val="238"/>
      </rPr>
      <t xml:space="preserve">presun </t>
    </r>
    <r>
      <rPr>
        <b/>
        <sz val="12"/>
        <rFont val="Calibri"/>
        <family val="2"/>
        <charset val="238"/>
      </rPr>
      <t xml:space="preserve">100 EUR </t>
    </r>
    <r>
      <rPr>
        <sz val="12"/>
        <rFont val="Calibri"/>
        <family val="2"/>
        <charset val="238"/>
      </rPr>
      <t xml:space="preserve">(20 EUR z položky 1.1. do položky 1.2. a 80 EUR z položky 1.2. do položky 2.1 skupiny výdavkov 820). V rámci skupiny výdavkov </t>
    </r>
    <r>
      <rPr>
        <b/>
        <sz val="12"/>
        <rFont val="Calibri"/>
        <family val="2"/>
        <charset val="238"/>
      </rPr>
      <t xml:space="preserve">820 </t>
    </r>
    <r>
      <rPr>
        <sz val="12"/>
        <rFont val="Calibri"/>
        <family val="2"/>
        <charset val="238"/>
      </rPr>
      <t xml:space="preserve">je zaznamenaná zmena </t>
    </r>
    <r>
      <rPr>
        <b/>
        <sz val="12"/>
        <rFont val="Calibri"/>
        <family val="2"/>
        <charset val="238"/>
      </rPr>
      <t>80,00 EUR</t>
    </r>
    <r>
      <rPr>
        <sz val="12"/>
        <rFont val="Calibri"/>
        <family val="2"/>
        <charset val="238"/>
      </rPr>
      <t>.</t>
    </r>
  </si>
  <si>
    <r>
      <t xml:space="preserve">a v rámci skupiny výdavkov </t>
    </r>
    <r>
      <rPr>
        <b/>
        <sz val="12"/>
        <rFont val="Calibri"/>
        <family val="2"/>
        <charset val="238"/>
      </rPr>
      <t>831</t>
    </r>
    <r>
      <rPr>
        <sz val="12"/>
        <rFont val="Calibri"/>
        <family val="2"/>
        <charset val="238"/>
      </rPr>
      <t xml:space="preserve"> presun </t>
    </r>
    <r>
      <rPr>
        <b/>
        <sz val="12"/>
        <rFont val="Calibri"/>
        <family val="2"/>
        <charset val="238"/>
      </rPr>
      <t>7,50 EUR</t>
    </r>
    <r>
      <rPr>
        <sz val="12"/>
        <rFont val="Calibri"/>
        <family val="2"/>
        <charset val="238"/>
      </rPr>
      <t xml:space="preserve"> a v rámci skupiny výdavkov</t>
    </r>
    <r>
      <rPr>
        <b/>
        <sz val="12"/>
        <rFont val="Calibri"/>
        <family val="2"/>
        <charset val="238"/>
      </rPr>
      <t xml:space="preserve"> 833</t>
    </r>
    <r>
      <rPr>
        <sz val="12"/>
        <rFont val="Calibri"/>
        <family val="2"/>
        <charset val="238"/>
      </rPr>
      <t xml:space="preserve"> presun </t>
    </r>
    <r>
      <rPr>
        <b/>
        <sz val="12"/>
        <rFont val="Calibri"/>
        <family val="2"/>
        <charset val="238"/>
      </rPr>
      <t>7,50 EUR</t>
    </r>
    <r>
      <rPr>
        <sz val="12"/>
        <rFont val="Calibri"/>
        <family val="2"/>
        <charset val="238"/>
      </rPr>
      <t xml:space="preserve"> (z položky 3.1 do položky 3.3) . </t>
    </r>
    <r>
      <rPr>
        <sz val="12"/>
        <color rgb="FFC00000"/>
        <rFont val="Calibri"/>
        <family val="2"/>
        <charset val="238"/>
      </rPr>
      <t>Po vykonaní tohto presunu už nie je možné realizovať  žiadne presuny v rámci skupiny výdavkov 831.</t>
    </r>
  </si>
  <si>
    <r>
      <t xml:space="preserve">a v rámci skupiny výdavkov </t>
    </r>
    <r>
      <rPr>
        <b/>
        <sz val="12"/>
        <rFont val="Calibri"/>
        <family val="2"/>
        <charset val="238"/>
      </rPr>
      <t>831</t>
    </r>
    <r>
      <rPr>
        <sz val="12"/>
        <rFont val="Calibri"/>
        <family val="2"/>
        <charset val="238"/>
      </rPr>
      <t xml:space="preserve"> presun </t>
    </r>
    <r>
      <rPr>
        <b/>
        <sz val="12"/>
        <rFont val="Calibri"/>
        <family val="2"/>
        <charset val="238"/>
      </rPr>
      <t>22,50 EUR</t>
    </r>
    <r>
      <rPr>
        <sz val="12"/>
        <rFont val="Calibri"/>
        <family val="2"/>
        <charset val="238"/>
      </rPr>
      <t xml:space="preserve"> a v rámci skupiny výdavkov </t>
    </r>
    <r>
      <rPr>
        <b/>
        <sz val="12"/>
        <rFont val="Calibri"/>
        <family val="2"/>
        <charset val="238"/>
      </rPr>
      <t>832</t>
    </r>
    <r>
      <rPr>
        <sz val="12"/>
        <rFont val="Calibri"/>
        <family val="2"/>
        <charset val="238"/>
      </rPr>
      <t xml:space="preserve"> presun </t>
    </r>
    <r>
      <rPr>
        <b/>
        <sz val="12"/>
        <rFont val="Calibri"/>
        <family val="2"/>
        <charset val="238"/>
      </rPr>
      <t>22,50 EUR</t>
    </r>
    <r>
      <rPr>
        <sz val="12"/>
        <rFont val="Calibri"/>
        <family val="2"/>
        <charset val="238"/>
      </rPr>
      <t xml:space="preserve"> (z položky 3.1 do položky 3.2). </t>
    </r>
    <r>
      <rPr>
        <sz val="12"/>
        <color rgb="FFC00000"/>
        <rFont val="Calibri"/>
        <family val="2"/>
        <charset val="238"/>
      </rPr>
      <t>Po vykonaní tohto presunu už nie je možné realizovať  žiadne presuny v rámci skupiny výdavkov 832.</t>
    </r>
  </si>
  <si>
    <r>
      <rPr>
        <b/>
        <sz val="11"/>
        <rFont val="Arial"/>
        <family val="2"/>
        <charset val="238"/>
      </rPr>
      <t>(doplniť názov pracovnej pozície)</t>
    </r>
    <r>
      <rPr>
        <sz val="11"/>
        <rFont val="Arial"/>
        <family val="2"/>
        <charset val="238"/>
      </rPr>
      <t xml:space="preserve"> Hrubá mzda + zákonné odvody do zdravotnej poisťovne a Sociálnej poisťovne + iné nároky vyplývajúce z pracovného pomeru (príspevok na stravné)</t>
    </r>
  </si>
  <si>
    <t>Poznámka: Ak má prijímateľ v rámci rozpočtu k zmluve o poskytnutí NFP/rozhodnutia uvedené "iné nároky vyplývajúce z pracovného pomeru - Príspevok na stravné" v rámci samostatnej položky rozpočtu, uvedie to tak aj v tejto prílohe, t.j. pridá riadok.</t>
  </si>
  <si>
    <t>OSOBA 1</t>
  </si>
  <si>
    <t>1. zmena (16.05.2024*)</t>
  </si>
  <si>
    <t>2. zmena (02.06.2024*)</t>
  </si>
  <si>
    <t>3. zmena (23.11.2024*)</t>
  </si>
  <si>
    <t xml:space="preserve">limit 15% z pôvodne uvedenej sumy skupiny výdavkov rozpočtu podľa zmluvy/rozhodnutia </t>
  </si>
  <si>
    <t>OSOBA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</si>
</sst>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_S_k"/>
    <numFmt numFmtId="165" formatCode="#,##0.00\ &quot;Sk&quot;"/>
    <numFmt numFmtId="166" formatCode="#,##0.00\ [$€-1]"/>
    <numFmt numFmtId="167" formatCode="#,##0.00\ &quot;€&quot;"/>
    <numFmt numFmtId="168" formatCode="#,##0;[Red]#,##0"/>
  </numFmts>
  <fonts count="41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i/>
      <sz val="12"/>
      <name val="Arial"/>
      <family val="2"/>
      <charset val="238"/>
    </font>
    <font>
      <b/>
      <u/>
      <sz val="12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FF0000"/>
      <name val="Arial"/>
      <family val="2"/>
      <charset val="238"/>
    </font>
    <font>
      <b/>
      <i/>
      <sz val="12"/>
      <color rgb="FF0070C0"/>
      <name val="Arial"/>
      <family val="2"/>
      <charset val="238"/>
    </font>
    <font>
      <b/>
      <sz val="16"/>
      <color rgb="FFC00000"/>
      <name val="Times New Roman"/>
      <family val="1"/>
      <charset val="238"/>
    </font>
    <font>
      <b/>
      <sz val="12"/>
      <color rgb="FFC00000"/>
      <name val="Arial"/>
      <family val="2"/>
      <charset val="238"/>
    </font>
    <font>
      <b/>
      <i/>
      <sz val="12"/>
      <color rgb="FFC00000"/>
      <name val="Arial"/>
      <family val="2"/>
      <charset val="238"/>
    </font>
    <font>
      <b/>
      <i/>
      <u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Times New Roman"/>
      <family val="1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8"/>
      <name val="Calibri"/>
      <family val="2"/>
      <charset val="238"/>
      <scheme val="minor"/>
    </font>
    <font>
      <b/>
      <sz val="18"/>
      <color rgb="FFC00000"/>
      <name val="Calibri"/>
      <family val="2"/>
      <charset val="238"/>
      <scheme val="minor"/>
    </font>
    <font>
      <b/>
      <sz val="16"/>
      <color rgb="FFC00000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b/>
      <sz val="8"/>
      <color rgb="FFFF0000"/>
      <name val="Arial"/>
      <family val="2"/>
      <charset val="238"/>
    </font>
    <font>
      <i/>
      <sz val="12"/>
      <color rgb="FFC00000"/>
      <name val="Arial"/>
      <family val="2"/>
      <charset val="238"/>
    </font>
    <font>
      <i/>
      <sz val="10"/>
      <color rgb="FFC00000"/>
      <name val="Arial"/>
      <family val="2"/>
      <charset val="238"/>
    </font>
    <font>
      <sz val="12"/>
      <name val="Calibri"/>
      <family val="2"/>
      <charset val="238"/>
    </font>
    <font>
      <sz val="12"/>
      <color rgb="FFC00000"/>
      <name val="Calibri"/>
      <family val="2"/>
      <charset val="238"/>
    </font>
    <font>
      <i/>
      <sz val="12"/>
      <name val="Calibri"/>
      <family val="2"/>
      <charset val="238"/>
    </font>
    <font>
      <i/>
      <sz val="14"/>
      <name val="Calibri"/>
      <family val="2"/>
      <charset val="238"/>
    </font>
    <font>
      <sz val="12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rgb="FF0070C0"/>
      <name val="Arial"/>
      <family val="2"/>
      <charset val="238"/>
    </font>
    <font>
      <b/>
      <sz val="13"/>
      <color rgb="FF0070C0"/>
      <name val="Arial"/>
      <family val="2"/>
      <charset val="238"/>
    </font>
    <font>
      <b/>
      <sz val="12"/>
      <color rgb="FFC00000"/>
      <name val="Calibri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166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 wrapText="1"/>
    </xf>
    <xf numFmtId="166" fontId="11" fillId="0" borderId="0" xfId="0" applyNumberFormat="1" applyFont="1" applyAlignment="1">
      <alignment vertical="center" wrapText="1"/>
    </xf>
    <xf numFmtId="166" fontId="12" fillId="0" borderId="0" xfId="0" applyNumberFormat="1" applyFont="1" applyAlignment="1">
      <alignment vertical="center" wrapText="1"/>
    </xf>
    <xf numFmtId="166" fontId="1" fillId="0" borderId="0" xfId="0" applyNumberFormat="1" applyFont="1" applyAlignment="1">
      <alignment horizontal="center" vertical="center"/>
    </xf>
    <xf numFmtId="167" fontId="3" fillId="3" borderId="1" xfId="0" applyNumberFormat="1" applyFont="1" applyFill="1" applyBorder="1" applyAlignment="1">
      <alignment horizontal="right" vertical="center" wrapText="1"/>
    </xf>
    <xf numFmtId="165" fontId="5" fillId="3" borderId="4" xfId="0" applyNumberFormat="1" applyFont="1" applyFill="1" applyBorder="1" applyAlignment="1">
      <alignment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166" fontId="3" fillId="3" borderId="7" xfId="0" applyNumberFormat="1" applyFont="1" applyFill="1" applyBorder="1" applyAlignment="1">
      <alignment vertical="center"/>
    </xf>
    <xf numFmtId="166" fontId="3" fillId="3" borderId="8" xfId="0" applyNumberFormat="1" applyFont="1" applyFill="1" applyBorder="1" applyAlignment="1">
      <alignment vertical="center"/>
    </xf>
    <xf numFmtId="166" fontId="3" fillId="3" borderId="8" xfId="0" applyNumberFormat="1" applyFont="1" applyFill="1" applyBorder="1" applyAlignment="1">
      <alignment horizontal="center" vertical="center"/>
    </xf>
    <xf numFmtId="166" fontId="3" fillId="3" borderId="9" xfId="0" applyNumberFormat="1" applyFont="1" applyFill="1" applyBorder="1" applyAlignment="1">
      <alignment vertical="center"/>
    </xf>
    <xf numFmtId="165" fontId="5" fillId="3" borderId="10" xfId="0" applyNumberFormat="1" applyFont="1" applyFill="1" applyBorder="1" applyAlignment="1">
      <alignment vertical="center" wrapText="1"/>
    </xf>
    <xf numFmtId="165" fontId="6" fillId="3" borderId="11" xfId="0" applyNumberFormat="1" applyFont="1" applyFill="1" applyBorder="1" applyAlignment="1">
      <alignment vertical="center" wrapText="1"/>
    </xf>
    <xf numFmtId="166" fontId="3" fillId="3" borderId="6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6" fontId="16" fillId="2" borderId="1" xfId="0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vertical="center" wrapText="1"/>
    </xf>
    <xf numFmtId="166" fontId="19" fillId="4" borderId="1" xfId="0" applyNumberFormat="1" applyFont="1" applyFill="1" applyBorder="1" applyAlignment="1">
      <alignment vertical="center" wrapText="1"/>
    </xf>
    <xf numFmtId="166" fontId="19" fillId="0" borderId="1" xfId="0" applyNumberFormat="1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165" fontId="21" fillId="0" borderId="1" xfId="0" applyNumberFormat="1" applyFont="1" applyBorder="1" applyAlignment="1">
      <alignment vertical="center" wrapText="1"/>
    </xf>
    <xf numFmtId="166" fontId="19" fillId="4" borderId="1" xfId="0" applyNumberFormat="1" applyFont="1" applyFill="1" applyBorder="1" applyAlignment="1">
      <alignment vertical="center"/>
    </xf>
    <xf numFmtId="165" fontId="19" fillId="0" borderId="1" xfId="0" applyNumberFormat="1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166" fontId="4" fillId="2" borderId="1" xfId="0" applyNumberFormat="1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167" fontId="19" fillId="0" borderId="1" xfId="0" applyNumberFormat="1" applyFont="1" applyBorder="1" applyAlignment="1">
      <alignment horizontal="right" vertical="center" wrapText="1"/>
    </xf>
    <xf numFmtId="167" fontId="3" fillId="3" borderId="6" xfId="0" applyNumberFormat="1" applyFont="1" applyFill="1" applyBorder="1" applyAlignment="1">
      <alignment horizontal="right" vertical="center" wrapText="1"/>
    </xf>
    <xf numFmtId="167" fontId="3" fillId="3" borderId="9" xfId="0" applyNumberFormat="1" applyFont="1" applyFill="1" applyBorder="1" applyAlignment="1">
      <alignment horizontal="right" vertical="center"/>
    </xf>
    <xf numFmtId="167" fontId="20" fillId="0" borderId="19" xfId="0" applyNumberFormat="1" applyFont="1" applyBorder="1" applyAlignment="1">
      <alignment horizontal="right" vertical="center" wrapText="1"/>
    </xf>
    <xf numFmtId="167" fontId="19" fillId="0" borderId="19" xfId="0" applyNumberFormat="1" applyFont="1" applyBorder="1" applyAlignment="1">
      <alignment horizontal="right" vertical="center" wrapText="1"/>
    </xf>
    <xf numFmtId="167" fontId="3" fillId="3" borderId="19" xfId="0" applyNumberFormat="1" applyFont="1" applyFill="1" applyBorder="1" applyAlignment="1">
      <alignment horizontal="right" vertical="center" wrapText="1"/>
    </xf>
    <xf numFmtId="167" fontId="3" fillId="3" borderId="19" xfId="0" applyNumberFormat="1" applyFont="1" applyFill="1" applyBorder="1" applyAlignment="1">
      <alignment horizontal="right" vertical="center"/>
    </xf>
    <xf numFmtId="167" fontId="3" fillId="3" borderId="22" xfId="0" applyNumberFormat="1" applyFont="1" applyFill="1" applyBorder="1" applyAlignment="1">
      <alignment horizontal="right" vertical="center"/>
    </xf>
    <xf numFmtId="167" fontId="19" fillId="0" borderId="1" xfId="0" applyNumberFormat="1" applyFont="1" applyFill="1" applyBorder="1" applyAlignment="1">
      <alignment horizontal="right" vertical="center" wrapText="1"/>
    </xf>
    <xf numFmtId="166" fontId="26" fillId="0" borderId="0" xfId="0" applyNumberFormat="1" applyFont="1" applyAlignment="1">
      <alignment vertical="center" wrapText="1"/>
    </xf>
    <xf numFmtId="166" fontId="27" fillId="0" borderId="0" xfId="0" applyNumberFormat="1" applyFont="1" applyAlignment="1">
      <alignment vertical="center"/>
    </xf>
    <xf numFmtId="166" fontId="19" fillId="4" borderId="1" xfId="0" applyNumberFormat="1" applyFont="1" applyFill="1" applyBorder="1" applyAlignment="1">
      <alignment horizontal="left" vertical="center"/>
    </xf>
    <xf numFmtId="166" fontId="19" fillId="0" borderId="1" xfId="0" applyNumberFormat="1" applyFont="1" applyBorder="1" applyAlignment="1">
      <alignment horizontal="left" vertical="center" wrapText="1"/>
    </xf>
    <xf numFmtId="165" fontId="19" fillId="0" borderId="1" xfId="0" applyNumberFormat="1" applyFont="1" applyBorder="1" applyAlignment="1">
      <alignment horizontal="left" vertical="center" wrapText="1"/>
    </xf>
    <xf numFmtId="166" fontId="3" fillId="3" borderId="12" xfId="0" applyNumberFormat="1" applyFont="1" applyFill="1" applyBorder="1" applyAlignment="1">
      <alignment vertical="center" wrapText="1"/>
    </xf>
    <xf numFmtId="166" fontId="3" fillId="7" borderId="1" xfId="0" applyNumberFormat="1" applyFont="1" applyFill="1" applyBorder="1" applyAlignment="1">
      <alignment horizontal="center" vertical="center" wrapText="1"/>
    </xf>
    <xf numFmtId="4" fontId="3" fillId="7" borderId="1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166" fontId="3" fillId="6" borderId="1" xfId="0" applyNumberFormat="1" applyFont="1" applyFill="1" applyBorder="1" applyAlignment="1">
      <alignment vertical="center" wrapText="1"/>
    </xf>
    <xf numFmtId="168" fontId="3" fillId="6" borderId="1" xfId="0" applyNumberFormat="1" applyFont="1" applyFill="1" applyBorder="1" applyAlignment="1">
      <alignment vertical="center" wrapText="1"/>
    </xf>
    <xf numFmtId="167" fontId="3" fillId="6" borderId="1" xfId="0" applyNumberFormat="1" applyFont="1" applyFill="1" applyBorder="1" applyAlignment="1">
      <alignment horizontal="right" vertical="center" wrapText="1"/>
    </xf>
    <xf numFmtId="167" fontId="28" fillId="6" borderId="1" xfId="0" applyNumberFormat="1" applyFont="1" applyFill="1" applyBorder="1" applyAlignment="1">
      <alignment horizontal="right" vertical="center" wrapText="1"/>
    </xf>
    <xf numFmtId="3" fontId="3" fillId="6" borderId="1" xfId="0" applyNumberFormat="1" applyFont="1" applyFill="1" applyBorder="1" applyAlignment="1">
      <alignment vertical="center" wrapText="1"/>
    </xf>
    <xf numFmtId="166" fontId="3" fillId="6" borderId="1" xfId="0" applyNumberFormat="1" applyFont="1" applyFill="1" applyBorder="1" applyAlignment="1">
      <alignment horizontal="left" vertical="center" wrapText="1"/>
    </xf>
    <xf numFmtId="166" fontId="32" fillId="0" borderId="0" xfId="0" applyNumberFormat="1" applyFont="1" applyAlignment="1">
      <alignment horizontal="left" vertical="center"/>
    </xf>
    <xf numFmtId="4" fontId="31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166" fontId="34" fillId="0" borderId="0" xfId="0" applyNumberFormat="1" applyFont="1" applyAlignment="1">
      <alignment horizontal="center" vertical="center" wrapText="1"/>
    </xf>
    <xf numFmtId="166" fontId="35" fillId="0" borderId="0" xfId="0" applyNumberFormat="1" applyFont="1" applyAlignment="1">
      <alignment vertical="center" wrapText="1"/>
    </xf>
    <xf numFmtId="167" fontId="36" fillId="0" borderId="1" xfId="0" applyNumberFormat="1" applyFont="1" applyFill="1" applyBorder="1" applyAlignment="1">
      <alignment horizontal="left" vertical="center" wrapText="1"/>
    </xf>
    <xf numFmtId="166" fontId="34" fillId="0" borderId="23" xfId="0" applyNumberFormat="1" applyFont="1" applyBorder="1" applyAlignment="1">
      <alignment vertical="center" wrapText="1"/>
    </xf>
    <xf numFmtId="166" fontId="34" fillId="0" borderId="0" xfId="0" applyNumberFormat="1" applyFont="1" applyAlignment="1">
      <alignment vertical="center"/>
    </xf>
    <xf numFmtId="166" fontId="34" fillId="0" borderId="0" xfId="0" applyNumberFormat="1" applyFont="1" applyAlignment="1">
      <alignment vertical="center" wrapText="1"/>
    </xf>
    <xf numFmtId="166" fontId="33" fillId="0" borderId="0" xfId="0" applyNumberFormat="1" applyFont="1" applyAlignment="1">
      <alignment vertical="center" wrapText="1"/>
    </xf>
    <xf numFmtId="166" fontId="31" fillId="0" borderId="0" xfId="0" applyNumberFormat="1" applyFont="1" applyAlignment="1">
      <alignment vertical="center" wrapText="1"/>
    </xf>
    <xf numFmtId="165" fontId="21" fillId="6" borderId="1" xfId="0" applyNumberFormat="1" applyFont="1" applyFill="1" applyBorder="1" applyAlignment="1">
      <alignment vertical="center" wrapText="1"/>
    </xf>
    <xf numFmtId="167" fontId="19" fillId="8" borderId="1" xfId="0" applyNumberFormat="1" applyFont="1" applyFill="1" applyBorder="1" applyAlignment="1">
      <alignment horizontal="right" vertical="center" wrapText="1"/>
    </xf>
    <xf numFmtId="167" fontId="19" fillId="9" borderId="1" xfId="0" applyNumberFormat="1" applyFont="1" applyFill="1" applyBorder="1" applyAlignment="1">
      <alignment horizontal="right" vertical="center" wrapText="1"/>
    </xf>
    <xf numFmtId="167" fontId="19" fillId="10" borderId="1" xfId="0" applyNumberFormat="1" applyFont="1" applyFill="1" applyBorder="1" applyAlignment="1">
      <alignment horizontal="right" vertical="center" wrapText="1"/>
    </xf>
    <xf numFmtId="166" fontId="3" fillId="2" borderId="1" xfId="0" applyNumberFormat="1" applyFont="1" applyFill="1" applyBorder="1" applyAlignment="1">
      <alignment horizontal="left" vertical="center" wrapText="1"/>
    </xf>
    <xf numFmtId="166" fontId="3" fillId="2" borderId="1" xfId="0" applyNumberFormat="1" applyFont="1" applyFill="1" applyBorder="1" applyAlignment="1">
      <alignment vertical="center" wrapText="1"/>
    </xf>
    <xf numFmtId="168" fontId="3" fillId="2" borderId="6" xfId="0" applyNumberFormat="1" applyFont="1" applyFill="1" applyBorder="1" applyAlignment="1">
      <alignment vertical="center" wrapText="1"/>
    </xf>
    <xf numFmtId="167" fontId="3" fillId="2" borderId="1" xfId="0" applyNumberFormat="1" applyFont="1" applyFill="1" applyBorder="1" applyAlignment="1">
      <alignment horizontal="right" vertical="center" wrapText="1"/>
    </xf>
    <xf numFmtId="165" fontId="21" fillId="2" borderId="1" xfId="0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167" fontId="16" fillId="2" borderId="1" xfId="0" applyNumberFormat="1" applyFont="1" applyFill="1" applyBorder="1" applyAlignment="1">
      <alignment horizontal="right" vertical="center" wrapText="1"/>
    </xf>
    <xf numFmtId="167" fontId="19" fillId="5" borderId="1" xfId="0" applyNumberFormat="1" applyFont="1" applyFill="1" applyBorder="1" applyAlignment="1">
      <alignment horizontal="right" vertical="center" wrapText="1"/>
    </xf>
    <xf numFmtId="167" fontId="3" fillId="12" borderId="1" xfId="0" applyNumberFormat="1" applyFont="1" applyFill="1" applyBorder="1" applyAlignment="1">
      <alignment horizontal="right" vertical="center" wrapText="1"/>
    </xf>
    <xf numFmtId="167" fontId="3" fillId="13" borderId="1" xfId="0" applyNumberFormat="1" applyFont="1" applyFill="1" applyBorder="1" applyAlignment="1">
      <alignment horizontal="right" vertical="center" wrapText="1"/>
    </xf>
    <xf numFmtId="167" fontId="3" fillId="15" borderId="1" xfId="0" applyNumberFormat="1" applyFont="1" applyFill="1" applyBorder="1" applyAlignment="1">
      <alignment horizontal="right" vertical="center" wrapText="1"/>
    </xf>
    <xf numFmtId="167" fontId="19" fillId="6" borderId="1" xfId="0" applyNumberFormat="1" applyFont="1" applyFill="1" applyBorder="1" applyAlignment="1">
      <alignment horizontal="right" vertical="center" wrapText="1"/>
    </xf>
    <xf numFmtId="167" fontId="3" fillId="17" borderId="1" xfId="0" applyNumberFormat="1" applyFont="1" applyFill="1" applyBorder="1" applyAlignment="1">
      <alignment horizontal="right" vertical="center" wrapText="1"/>
    </xf>
    <xf numFmtId="167" fontId="3" fillId="16" borderId="1" xfId="0" applyNumberFormat="1" applyFont="1" applyFill="1" applyBorder="1" applyAlignment="1">
      <alignment horizontal="right" vertical="center" wrapText="1"/>
    </xf>
    <xf numFmtId="168" fontId="16" fillId="2" borderId="1" xfId="0" applyNumberFormat="1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 wrapText="1"/>
    </xf>
    <xf numFmtId="167" fontId="19" fillId="14" borderId="1" xfId="0" applyNumberFormat="1" applyFont="1" applyFill="1" applyBorder="1" applyAlignment="1">
      <alignment horizontal="right" vertical="center" wrapText="1"/>
    </xf>
    <xf numFmtId="167" fontId="3" fillId="18" borderId="1" xfId="0" applyNumberFormat="1" applyFont="1" applyFill="1" applyBorder="1" applyAlignment="1">
      <alignment horizontal="right" vertical="center" wrapText="1"/>
    </xf>
    <xf numFmtId="168" fontId="38" fillId="6" borderId="1" xfId="0" applyNumberFormat="1" applyFont="1" applyFill="1" applyBorder="1" applyAlignment="1">
      <alignment horizontal="center" vertical="center" wrapText="1"/>
    </xf>
    <xf numFmtId="3" fontId="38" fillId="6" borderId="1" xfId="0" applyNumberFormat="1" applyFont="1" applyFill="1" applyBorder="1" applyAlignment="1">
      <alignment horizontal="center" vertical="center" wrapText="1"/>
    </xf>
    <xf numFmtId="166" fontId="39" fillId="6" borderId="1" xfId="0" applyNumberFormat="1" applyFont="1" applyFill="1" applyBorder="1" applyAlignment="1">
      <alignment vertical="center" wrapText="1"/>
    </xf>
    <xf numFmtId="3" fontId="39" fillId="6" borderId="1" xfId="0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166" fontId="40" fillId="4" borderId="24" xfId="0" applyNumberFormat="1" applyFont="1" applyFill="1" applyBorder="1" applyAlignment="1">
      <alignment vertical="center"/>
    </xf>
    <xf numFmtId="0" fontId="19" fillId="4" borderId="1" xfId="0" applyFont="1" applyFill="1" applyBorder="1" applyAlignment="1">
      <alignment vertical="center"/>
    </xf>
    <xf numFmtId="166" fontId="31" fillId="8" borderId="25" xfId="0" applyNumberFormat="1" applyFont="1" applyFill="1" applyBorder="1" applyAlignment="1">
      <alignment horizontal="center" vertical="center"/>
    </xf>
    <xf numFmtId="166" fontId="31" fillId="8" borderId="26" xfId="0" applyNumberFormat="1" applyFont="1" applyFill="1" applyBorder="1" applyAlignment="1">
      <alignment horizontal="center" vertical="center"/>
    </xf>
    <xf numFmtId="166" fontId="31" fillId="8" borderId="27" xfId="0" applyNumberFormat="1" applyFont="1" applyFill="1" applyBorder="1" applyAlignment="1">
      <alignment horizontal="center" vertical="center"/>
    </xf>
    <xf numFmtId="4" fontId="31" fillId="9" borderId="25" xfId="0" applyNumberFormat="1" applyFont="1" applyFill="1" applyBorder="1" applyAlignment="1">
      <alignment horizontal="left" vertical="center"/>
    </xf>
    <xf numFmtId="4" fontId="31" fillId="9" borderId="26" xfId="0" applyNumberFormat="1" applyFont="1" applyFill="1" applyBorder="1" applyAlignment="1">
      <alignment horizontal="left" vertical="center"/>
    </xf>
    <xf numFmtId="4" fontId="31" fillId="9" borderId="28" xfId="0" applyNumberFormat="1" applyFont="1" applyFill="1" applyBorder="1" applyAlignment="1">
      <alignment horizontal="left" vertical="center"/>
    </xf>
    <xf numFmtId="166" fontId="31" fillId="10" borderId="25" xfId="0" applyNumberFormat="1" applyFont="1" applyFill="1" applyBorder="1" applyAlignment="1">
      <alignment horizontal="center" vertical="center" wrapText="1"/>
    </xf>
    <xf numFmtId="166" fontId="31" fillId="10" borderId="26" xfId="0" applyNumberFormat="1" applyFont="1" applyFill="1" applyBorder="1" applyAlignment="1">
      <alignment horizontal="center" vertical="center" wrapText="1"/>
    </xf>
    <xf numFmtId="166" fontId="31" fillId="10" borderId="27" xfId="0" applyNumberFormat="1" applyFont="1" applyFill="1" applyBorder="1" applyAlignment="1">
      <alignment horizontal="center" vertical="center" wrapText="1"/>
    </xf>
    <xf numFmtId="4" fontId="31" fillId="7" borderId="25" xfId="0" applyNumberFormat="1" applyFont="1" applyFill="1" applyBorder="1" applyAlignment="1">
      <alignment horizontal="left" vertical="center" wrapText="1"/>
    </xf>
    <xf numFmtId="4" fontId="31" fillId="7" borderId="26" xfId="0" applyNumberFormat="1" applyFont="1" applyFill="1" applyBorder="1" applyAlignment="1">
      <alignment horizontal="left" vertical="center" wrapText="1"/>
    </xf>
    <xf numFmtId="4" fontId="31" fillId="7" borderId="28" xfId="0" applyNumberFormat="1" applyFont="1" applyFill="1" applyBorder="1" applyAlignment="1">
      <alignment horizontal="left" vertical="center" wrapText="1"/>
    </xf>
    <xf numFmtId="166" fontId="31" fillId="14" borderId="25" xfId="0" applyNumberFormat="1" applyFont="1" applyFill="1" applyBorder="1" applyAlignment="1">
      <alignment horizontal="center" vertical="center" wrapText="1"/>
    </xf>
    <xf numFmtId="166" fontId="31" fillId="14" borderId="26" xfId="0" applyNumberFormat="1" applyFont="1" applyFill="1" applyBorder="1" applyAlignment="1">
      <alignment horizontal="center" vertical="center" wrapText="1"/>
    </xf>
    <xf numFmtId="166" fontId="31" fillId="14" borderId="27" xfId="0" applyNumberFormat="1" applyFont="1" applyFill="1" applyBorder="1" applyAlignment="1">
      <alignment horizontal="center" vertical="center" wrapText="1"/>
    </xf>
    <xf numFmtId="4" fontId="31" fillId="5" borderId="25" xfId="0" applyNumberFormat="1" applyFont="1" applyFill="1" applyBorder="1" applyAlignment="1">
      <alignment horizontal="left" vertical="center" wrapText="1"/>
    </xf>
    <xf numFmtId="4" fontId="31" fillId="5" borderId="26" xfId="0" applyNumberFormat="1" applyFont="1" applyFill="1" applyBorder="1" applyAlignment="1">
      <alignment horizontal="left" vertical="center" wrapText="1"/>
    </xf>
    <xf numFmtId="4" fontId="31" fillId="5" borderId="28" xfId="0" applyNumberFormat="1" applyFont="1" applyFill="1" applyBorder="1" applyAlignment="1">
      <alignment horizontal="left" vertical="center" wrapText="1"/>
    </xf>
    <xf numFmtId="166" fontId="4" fillId="2" borderId="1" xfId="0" applyNumberFormat="1" applyFont="1" applyFill="1" applyBorder="1" applyAlignment="1">
      <alignment horizontal="left" vertical="center"/>
    </xf>
    <xf numFmtId="166" fontId="14" fillId="0" borderId="5" xfId="0" applyNumberFormat="1" applyFont="1" applyBorder="1" applyAlignment="1">
      <alignment horizontal="left" vertical="center" wrapText="1"/>
    </xf>
    <xf numFmtId="166" fontId="14" fillId="0" borderId="12" xfId="0" applyNumberFormat="1" applyFont="1" applyBorder="1" applyAlignment="1">
      <alignment horizontal="left" vertical="center" wrapText="1"/>
    </xf>
    <xf numFmtId="166" fontId="14" fillId="0" borderId="6" xfId="0" applyNumberFormat="1" applyFont="1" applyBorder="1" applyAlignment="1">
      <alignment horizontal="left" vertical="center" wrapText="1"/>
    </xf>
    <xf numFmtId="166" fontId="15" fillId="7" borderId="1" xfId="0" applyNumberFormat="1" applyFont="1" applyFill="1" applyBorder="1" applyAlignment="1">
      <alignment horizontal="center" vertical="center" wrapText="1"/>
    </xf>
    <xf numFmtId="166" fontId="1" fillId="7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166" fontId="14" fillId="0" borderId="1" xfId="0" applyNumberFormat="1" applyFont="1" applyBorder="1" applyAlignment="1">
      <alignment horizontal="left" vertical="center"/>
    </xf>
    <xf numFmtId="166" fontId="9" fillId="0" borderId="1" xfId="0" applyNumberFormat="1" applyFont="1" applyBorder="1" applyAlignment="1">
      <alignment horizontal="left" vertical="center"/>
    </xf>
    <xf numFmtId="164" fontId="4" fillId="2" borderId="1" xfId="0" applyNumberFormat="1" applyFont="1" applyFill="1" applyBorder="1" applyAlignment="1">
      <alignment horizontal="left" vertical="center"/>
    </xf>
    <xf numFmtId="164" fontId="14" fillId="0" borderId="1" xfId="0" applyNumberFormat="1" applyFont="1" applyBorder="1" applyAlignment="1">
      <alignment horizontal="left" vertical="center"/>
    </xf>
    <xf numFmtId="164" fontId="13" fillId="0" borderId="1" xfId="0" applyNumberFormat="1" applyFont="1" applyBorder="1" applyAlignment="1">
      <alignment horizontal="left" vertical="center"/>
    </xf>
    <xf numFmtId="166" fontId="4" fillId="0" borderId="17" xfId="0" applyNumberFormat="1" applyFont="1" applyBorder="1" applyAlignment="1">
      <alignment horizontal="center" vertical="center"/>
    </xf>
    <xf numFmtId="166" fontId="4" fillId="0" borderId="18" xfId="0" applyNumberFormat="1" applyFont="1" applyBorder="1" applyAlignment="1">
      <alignment horizontal="center" vertical="center"/>
    </xf>
    <xf numFmtId="166" fontId="4" fillId="0" borderId="20" xfId="0" applyNumberFormat="1" applyFont="1" applyBorder="1" applyAlignment="1">
      <alignment horizontal="center" vertical="center"/>
    </xf>
    <xf numFmtId="166" fontId="4" fillId="0" borderId="16" xfId="0" applyNumberFormat="1" applyFont="1" applyBorder="1" applyAlignment="1">
      <alignment horizontal="center" vertical="center"/>
    </xf>
    <xf numFmtId="166" fontId="4" fillId="0" borderId="14" xfId="0" applyNumberFormat="1" applyFont="1" applyBorder="1" applyAlignment="1">
      <alignment horizontal="center" vertical="center"/>
    </xf>
    <xf numFmtId="166" fontId="4" fillId="0" borderId="21" xfId="0" applyNumberFormat="1" applyFont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 wrapText="1"/>
    </xf>
    <xf numFmtId="166" fontId="17" fillId="0" borderId="0" xfId="0" applyNumberFormat="1" applyFont="1" applyAlignment="1">
      <alignment horizontal="left" vertical="center"/>
    </xf>
    <xf numFmtId="166" fontId="2" fillId="11" borderId="14" xfId="0" applyNumberFormat="1" applyFont="1" applyFill="1" applyBorder="1" applyAlignment="1">
      <alignment horizontal="left" vertical="center"/>
    </xf>
    <xf numFmtId="166" fontId="3" fillId="3" borderId="2" xfId="0" applyNumberFormat="1" applyFont="1" applyFill="1" applyBorder="1" applyAlignment="1">
      <alignment horizontal="left" vertical="center" wrapText="1"/>
    </xf>
    <xf numFmtId="166" fontId="3" fillId="3" borderId="6" xfId="0" applyNumberFormat="1" applyFont="1" applyFill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166" fontId="31" fillId="0" borderId="0" xfId="0" applyNumberFormat="1" applyFont="1" applyAlignment="1">
      <alignment horizontal="left" vertical="center"/>
    </xf>
    <xf numFmtId="166" fontId="17" fillId="0" borderId="0" xfId="0" applyNumberFormat="1" applyFont="1" applyAlignment="1">
      <alignment horizontal="left" vertical="center" wrapText="1"/>
    </xf>
    <xf numFmtId="166" fontId="6" fillId="0" borderId="0" xfId="0" applyNumberFormat="1" applyFont="1" applyAlignment="1">
      <alignment horizontal="left" vertical="center" wrapText="1"/>
    </xf>
    <xf numFmtId="166" fontId="4" fillId="7" borderId="13" xfId="0" applyNumberFormat="1" applyFont="1" applyFill="1" applyBorder="1" applyAlignment="1">
      <alignment horizontal="center" vertical="center"/>
    </xf>
    <xf numFmtId="166" fontId="4" fillId="7" borderId="14" xfId="0" applyNumberFormat="1" applyFont="1" applyFill="1" applyBorder="1" applyAlignment="1">
      <alignment horizontal="center" vertical="center"/>
    </xf>
    <xf numFmtId="166" fontId="4" fillId="7" borderId="15" xfId="0" applyNumberFormat="1" applyFont="1" applyFill="1" applyBorder="1" applyAlignment="1">
      <alignment horizontal="center" vertical="center"/>
    </xf>
    <xf numFmtId="166" fontId="4" fillId="7" borderId="2" xfId="0" applyNumberFormat="1" applyFont="1" applyFill="1" applyBorder="1" applyAlignment="1">
      <alignment horizontal="center" vertical="center"/>
    </xf>
    <xf numFmtId="166" fontId="4" fillId="7" borderId="12" xfId="0" applyNumberFormat="1" applyFont="1" applyFill="1" applyBorder="1" applyAlignment="1">
      <alignment horizontal="center" vertical="center"/>
    </xf>
    <xf numFmtId="166" fontId="4" fillId="7" borderId="3" xfId="0" applyNumberFormat="1" applyFont="1" applyFill="1" applyBorder="1" applyAlignment="1">
      <alignment horizontal="center" vertical="center"/>
    </xf>
    <xf numFmtId="166" fontId="29" fillId="0" borderId="0" xfId="0" applyNumberFormat="1" applyFont="1" applyAlignment="1">
      <alignment horizontal="left" vertical="center" wrapText="1"/>
    </xf>
    <xf numFmtId="0" fontId="30" fillId="0" borderId="0" xfId="0" applyFont="1" applyAlignment="1">
      <alignment vertical="center" wrapText="1"/>
    </xf>
    <xf numFmtId="166" fontId="3" fillId="3" borderId="12" xfId="0" applyNumberFormat="1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99"/>
      <color rgb="FFFFFF66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838200</xdr:colOff>
      <xdr:row>0</xdr:row>
      <xdr:rowOff>9525</xdr:rowOff>
    </xdr:from>
    <xdr:to>
      <xdr:col>10</xdr:col>
      <xdr:colOff>333375</xdr:colOff>
      <xdr:row>0</xdr:row>
      <xdr:rowOff>1066800</xdr:rowOff>
    </xdr:to>
    <xdr:pic>
      <xdr:nvPicPr>
        <xdr:cNvPr id="7313" name="Obrázok 3" descr="cid:image001.png@01D9B972.DBBD3200">
          <a:extLst>
            <a:ext uri="{FF2B5EF4-FFF2-40B4-BE49-F238E27FC236}">
              <a16:creationId xmlns:a16="http://schemas.microsoft.com/office/drawing/2014/main" id="{00000000-0008-0000-0000-000091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9525"/>
          <a:ext cx="87153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281669</xdr:colOff>
      <xdr:row>0</xdr:row>
      <xdr:rowOff>0</xdr:rowOff>
    </xdr:from>
    <xdr:to>
      <xdr:col>10</xdr:col>
      <xdr:colOff>2412888</xdr:colOff>
      <xdr:row>0</xdr:row>
      <xdr:rowOff>1085850</xdr:rowOff>
    </xdr:to>
    <xdr:pic>
      <xdr:nvPicPr>
        <xdr:cNvPr id="7314" name="Obrázok 2">
          <a:extLst>
            <a:ext uri="{FF2B5EF4-FFF2-40B4-BE49-F238E27FC236}">
              <a16:creationId xmlns:a16="http://schemas.microsoft.com/office/drawing/2014/main" id="{00000000-0008-0000-0000-000092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8348" y="0"/>
          <a:ext cx="12885964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N82"/>
  <sheetViews>
    <sheetView tabSelected="1" zoomScale="80" zoomScaleNormal="80" zoomScaleSheetLayoutView="70" workbookViewId="0">
      <selection activeCell="D83" sqref="D83"/>
    </sheetView>
  </sheetViews>
  <sheetFormatPr defaultRowHeight="15.75" x14ac:dyDescent="0.2"/>
  <cols>
    <col min="1" max="1" width="10.7109375" style="1" customWidth="1"/>
    <col min="2" max="2" width="41.85546875" style="1" customWidth="1"/>
    <col min="3" max="3" width="12" style="7" customWidth="1"/>
    <col min="4" max="4" width="32.42578125" style="1" customWidth="1"/>
    <col min="5" max="5" width="17.7109375" style="2" customWidth="1"/>
    <col min="6" max="6" width="28.85546875" style="2" customWidth="1"/>
    <col min="7" max="10" width="17.5703125" style="2" customWidth="1"/>
    <col min="11" max="11" width="67.5703125" style="1" customWidth="1"/>
    <col min="12" max="12" width="35" style="5" customWidth="1"/>
    <col min="13" max="16384" width="9.140625" style="1"/>
  </cols>
  <sheetData>
    <row r="1" spans="1:14" ht="96.75" customHeight="1" x14ac:dyDescent="0.2"/>
    <row r="2" spans="1:14" ht="81.75" customHeight="1" x14ac:dyDescent="0.2">
      <c r="A2" s="117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</row>
    <row r="3" spans="1:14" ht="18" x14ac:dyDescent="0.2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6"/>
      <c r="M3" s="3"/>
      <c r="N3" s="3"/>
    </row>
    <row r="4" spans="1:14" ht="18" x14ac:dyDescent="0.2">
      <c r="A4" s="122" t="s">
        <v>1</v>
      </c>
      <c r="B4" s="122"/>
      <c r="C4" s="123" t="s">
        <v>2</v>
      </c>
      <c r="D4" s="124"/>
      <c r="E4" s="124"/>
      <c r="F4" s="124"/>
      <c r="G4" s="124"/>
      <c r="H4" s="124"/>
      <c r="I4" s="124"/>
      <c r="J4" s="124"/>
      <c r="K4" s="124"/>
      <c r="L4" s="6"/>
      <c r="M4" s="3"/>
      <c r="N4" s="3"/>
    </row>
    <row r="5" spans="1:14" ht="18" x14ac:dyDescent="0.2">
      <c r="A5" s="113" t="s">
        <v>3</v>
      </c>
      <c r="B5" s="113"/>
      <c r="C5" s="120" t="s">
        <v>4</v>
      </c>
      <c r="D5" s="121"/>
      <c r="E5" s="121"/>
      <c r="F5" s="121"/>
      <c r="G5" s="121"/>
      <c r="H5" s="121"/>
      <c r="I5" s="121"/>
      <c r="J5" s="121"/>
      <c r="K5" s="121"/>
    </row>
    <row r="6" spans="1:14" ht="18" x14ac:dyDescent="0.2">
      <c r="A6" s="29" t="s">
        <v>5</v>
      </c>
      <c r="B6" s="29"/>
      <c r="C6" s="114" t="s">
        <v>6</v>
      </c>
      <c r="D6" s="115"/>
      <c r="E6" s="115"/>
      <c r="F6" s="115"/>
      <c r="G6" s="115"/>
      <c r="H6" s="115"/>
      <c r="I6" s="115"/>
      <c r="J6" s="115"/>
      <c r="K6" s="116"/>
    </row>
    <row r="7" spans="1:14" ht="18" x14ac:dyDescent="0.2">
      <c r="A7" s="113" t="s">
        <v>7</v>
      </c>
      <c r="B7" s="113"/>
      <c r="C7" s="120" t="s">
        <v>8</v>
      </c>
      <c r="D7" s="120"/>
      <c r="E7" s="120"/>
      <c r="F7" s="120"/>
      <c r="G7" s="120"/>
      <c r="H7" s="120"/>
      <c r="I7" s="120"/>
      <c r="J7" s="120"/>
      <c r="K7" s="120"/>
    </row>
    <row r="8" spans="1:14" ht="18" x14ac:dyDescent="0.2">
      <c r="A8" s="113" t="s">
        <v>9</v>
      </c>
      <c r="B8" s="113"/>
      <c r="C8" s="120" t="s">
        <v>10</v>
      </c>
      <c r="D8" s="136"/>
      <c r="E8" s="136"/>
      <c r="F8" s="136"/>
      <c r="G8" s="136"/>
      <c r="H8" s="136"/>
      <c r="I8" s="136"/>
      <c r="J8" s="136"/>
      <c r="K8" s="136"/>
    </row>
    <row r="9" spans="1:14" ht="12.75" customHeight="1" x14ac:dyDescent="0.2">
      <c r="A9" s="125"/>
      <c r="B9" s="126"/>
      <c r="C9" s="126"/>
      <c r="D9" s="126"/>
      <c r="E9" s="126"/>
      <c r="F9" s="126"/>
      <c r="G9" s="126"/>
      <c r="H9" s="126"/>
      <c r="I9" s="126"/>
      <c r="J9" s="126"/>
      <c r="K9" s="127"/>
    </row>
    <row r="10" spans="1:14" ht="6.75" hidden="1" customHeight="1" x14ac:dyDescent="0.2">
      <c r="A10" s="128"/>
      <c r="B10" s="129"/>
      <c r="C10" s="129"/>
      <c r="D10" s="129"/>
      <c r="E10" s="129"/>
      <c r="F10" s="129"/>
      <c r="G10" s="129"/>
      <c r="H10" s="129"/>
      <c r="I10" s="129"/>
      <c r="J10" s="129"/>
      <c r="K10" s="130"/>
    </row>
    <row r="11" spans="1:14" ht="93.75" x14ac:dyDescent="0.2">
      <c r="A11" s="46" t="s">
        <v>11</v>
      </c>
      <c r="B11" s="46" t="s">
        <v>12</v>
      </c>
      <c r="C11" s="46" t="s">
        <v>13</v>
      </c>
      <c r="D11" s="46" t="s">
        <v>14</v>
      </c>
      <c r="E11" s="131" t="s">
        <v>77</v>
      </c>
      <c r="F11" s="47" t="s">
        <v>15</v>
      </c>
      <c r="G11" s="47" t="s">
        <v>16</v>
      </c>
      <c r="H11" s="47" t="s">
        <v>17</v>
      </c>
      <c r="I11" s="47" t="s">
        <v>18</v>
      </c>
      <c r="J11" s="46" t="s">
        <v>19</v>
      </c>
      <c r="K11" s="46" t="s">
        <v>20</v>
      </c>
      <c r="L11" s="58" t="s">
        <v>74</v>
      </c>
      <c r="M11" s="4"/>
      <c r="N11" s="4"/>
    </row>
    <row r="12" spans="1:14" ht="14.25" customHeight="1" x14ac:dyDescent="0.2">
      <c r="A12" s="46"/>
      <c r="B12" s="46"/>
      <c r="C12" s="46"/>
      <c r="D12" s="46"/>
      <c r="E12" s="131"/>
      <c r="F12" s="47" t="s">
        <v>21</v>
      </c>
      <c r="G12" s="47" t="s">
        <v>79</v>
      </c>
      <c r="H12" s="48" t="s">
        <v>80</v>
      </c>
      <c r="I12" s="47" t="s">
        <v>81</v>
      </c>
      <c r="J12" s="46" t="s">
        <v>24</v>
      </c>
      <c r="K12" s="46"/>
      <c r="L12" s="59"/>
      <c r="M12" s="4"/>
      <c r="N12" s="4"/>
    </row>
    <row r="13" spans="1:14" ht="45" customHeight="1" x14ac:dyDescent="0.2">
      <c r="A13" s="49"/>
      <c r="B13" s="90" t="s">
        <v>75</v>
      </c>
      <c r="C13" s="88">
        <v>810</v>
      </c>
      <c r="D13" s="50"/>
      <c r="E13" s="51">
        <f>SUM(E14:E15)</f>
        <v>0</v>
      </c>
      <c r="F13" s="51">
        <f>E13*0.15</f>
        <v>0</v>
      </c>
      <c r="G13" s="52"/>
      <c r="H13" s="51"/>
      <c r="I13" s="51"/>
      <c r="J13" s="51">
        <f>F13-(G13+H13+I13)</f>
        <v>0</v>
      </c>
      <c r="K13" s="66" t="s">
        <v>70</v>
      </c>
      <c r="L13" s="60"/>
    </row>
    <row r="14" spans="1:14" ht="73.5" customHeight="1" x14ac:dyDescent="0.2">
      <c r="A14" s="23" t="s">
        <v>71</v>
      </c>
      <c r="B14" s="23" t="s">
        <v>92</v>
      </c>
      <c r="C14" s="24">
        <v>810</v>
      </c>
      <c r="D14" s="21"/>
      <c r="E14" s="31"/>
      <c r="F14" s="35"/>
      <c r="G14" s="31"/>
      <c r="H14" s="31"/>
      <c r="I14" s="31"/>
      <c r="J14" s="34"/>
      <c r="K14" s="28" t="s">
        <v>93</v>
      </c>
      <c r="L14" s="61" t="s">
        <v>94</v>
      </c>
    </row>
    <row r="15" spans="1:14" ht="78.75" customHeight="1" x14ac:dyDescent="0.2">
      <c r="A15" s="23" t="s">
        <v>72</v>
      </c>
      <c r="B15" s="23" t="s">
        <v>92</v>
      </c>
      <c r="C15" s="24">
        <v>810</v>
      </c>
      <c r="D15" s="22"/>
      <c r="E15" s="31"/>
      <c r="F15" s="35"/>
      <c r="G15" s="31"/>
      <c r="H15" s="31"/>
      <c r="I15" s="31"/>
      <c r="J15" s="34"/>
      <c r="K15" s="28" t="s">
        <v>93</v>
      </c>
      <c r="L15" s="61" t="s">
        <v>99</v>
      </c>
    </row>
    <row r="16" spans="1:14" ht="47.25" customHeight="1" x14ac:dyDescent="0.2">
      <c r="A16" s="49"/>
      <c r="B16" s="90" t="s">
        <v>27</v>
      </c>
      <c r="C16" s="91">
        <v>820</v>
      </c>
      <c r="D16" s="53"/>
      <c r="E16" s="51">
        <f>SUM(E17:E18)</f>
        <v>0</v>
      </c>
      <c r="F16" s="51">
        <f>E16*0.15</f>
        <v>0</v>
      </c>
      <c r="G16" s="51"/>
      <c r="H16" s="51"/>
      <c r="I16" s="51"/>
      <c r="J16" s="51">
        <f>F16-(G16+H16+I16)</f>
        <v>0</v>
      </c>
      <c r="K16" s="66" t="s">
        <v>70</v>
      </c>
      <c r="L16" s="62"/>
    </row>
    <row r="17" spans="1:12" ht="37.5" customHeight="1" x14ac:dyDescent="0.2">
      <c r="A17" s="23" t="s">
        <v>28</v>
      </c>
      <c r="B17" s="23" t="s">
        <v>29</v>
      </c>
      <c r="C17" s="24">
        <v>820</v>
      </c>
      <c r="D17" s="22"/>
      <c r="E17" s="31"/>
      <c r="F17" s="35"/>
      <c r="G17" s="31"/>
      <c r="H17" s="31"/>
      <c r="I17" s="31"/>
      <c r="J17" s="34"/>
      <c r="K17" s="25"/>
      <c r="L17" s="63"/>
    </row>
    <row r="18" spans="1:12" ht="63" customHeight="1" x14ac:dyDescent="0.2">
      <c r="A18" s="23" t="s">
        <v>30</v>
      </c>
      <c r="B18" s="23" t="s">
        <v>31</v>
      </c>
      <c r="C18" s="24">
        <v>820</v>
      </c>
      <c r="D18" s="22"/>
      <c r="E18" s="31"/>
      <c r="F18" s="35"/>
      <c r="G18" s="31"/>
      <c r="H18" s="31"/>
      <c r="I18" s="31"/>
      <c r="J18" s="34"/>
      <c r="K18" s="25"/>
      <c r="L18" s="63"/>
    </row>
    <row r="19" spans="1:12" ht="45" customHeight="1" x14ac:dyDescent="0.2">
      <c r="A19" s="54"/>
      <c r="B19" s="90" t="s">
        <v>33</v>
      </c>
      <c r="C19" s="91">
        <v>831</v>
      </c>
      <c r="D19" s="53"/>
      <c r="E19" s="51">
        <f>SUM(E20)</f>
        <v>0</v>
      </c>
      <c r="F19" s="51">
        <f>E19*0.15</f>
        <v>0</v>
      </c>
      <c r="G19" s="51"/>
      <c r="H19" s="51"/>
      <c r="I19" s="51"/>
      <c r="J19" s="51">
        <f t="shared" ref="J19" si="0">F19-(G19+H19+I19)</f>
        <v>0</v>
      </c>
      <c r="K19" s="66" t="s">
        <v>70</v>
      </c>
      <c r="L19" s="59"/>
    </row>
    <row r="20" spans="1:12" ht="18.75" x14ac:dyDescent="0.2">
      <c r="A20" s="23" t="s">
        <v>32</v>
      </c>
      <c r="B20" s="23" t="s">
        <v>33</v>
      </c>
      <c r="C20" s="24">
        <v>831</v>
      </c>
      <c r="D20" s="26"/>
      <c r="E20" s="31"/>
      <c r="F20" s="35"/>
      <c r="G20" s="31"/>
      <c r="H20" s="31"/>
      <c r="I20" s="31"/>
      <c r="J20" s="35"/>
      <c r="K20" s="25"/>
      <c r="L20" s="63"/>
    </row>
    <row r="21" spans="1:12" ht="49.5" customHeight="1" x14ac:dyDescent="0.2">
      <c r="A21" s="54"/>
      <c r="B21" s="90" t="s">
        <v>35</v>
      </c>
      <c r="C21" s="89">
        <v>832</v>
      </c>
      <c r="D21" s="53"/>
      <c r="E21" s="51">
        <f>SUM(E22)</f>
        <v>0</v>
      </c>
      <c r="F21" s="51">
        <f>E21*0.15</f>
        <v>0</v>
      </c>
      <c r="G21" s="51"/>
      <c r="H21" s="51"/>
      <c r="I21" s="51"/>
      <c r="J21" s="51">
        <f t="shared" ref="J21:J33" si="1">F21-(G21+H21+I21)</f>
        <v>0</v>
      </c>
      <c r="K21" s="66" t="s">
        <v>70</v>
      </c>
      <c r="L21" s="59"/>
    </row>
    <row r="22" spans="1:12" x14ac:dyDescent="0.2">
      <c r="A22" s="27" t="s">
        <v>34</v>
      </c>
      <c r="B22" s="27" t="s">
        <v>35</v>
      </c>
      <c r="C22" s="24">
        <v>832</v>
      </c>
      <c r="D22" s="26"/>
      <c r="E22" s="31"/>
      <c r="F22" s="35"/>
      <c r="G22" s="31"/>
      <c r="H22" s="31"/>
      <c r="I22" s="31"/>
      <c r="J22" s="35"/>
      <c r="K22" s="25"/>
      <c r="L22" s="64"/>
    </row>
    <row r="23" spans="1:12" ht="58.5" customHeight="1" x14ac:dyDescent="0.2">
      <c r="A23" s="54"/>
      <c r="B23" s="90" t="s">
        <v>37</v>
      </c>
      <c r="C23" s="89">
        <v>833</v>
      </c>
      <c r="D23" s="53"/>
      <c r="E23" s="51">
        <f>SUM(E24)</f>
        <v>0</v>
      </c>
      <c r="F23" s="51">
        <f>E23*0.15</f>
        <v>0</v>
      </c>
      <c r="G23" s="51"/>
      <c r="H23" s="51"/>
      <c r="I23" s="51"/>
      <c r="J23" s="51">
        <f t="shared" si="1"/>
        <v>0</v>
      </c>
      <c r="K23" s="66" t="s">
        <v>70</v>
      </c>
      <c r="L23" s="59"/>
    </row>
    <row r="24" spans="1:12" x14ac:dyDescent="0.2">
      <c r="A24" s="23" t="s">
        <v>36</v>
      </c>
      <c r="B24" s="23" t="s">
        <v>37</v>
      </c>
      <c r="C24" s="24">
        <v>833</v>
      </c>
      <c r="D24" s="26"/>
      <c r="E24" s="31"/>
      <c r="F24" s="35"/>
      <c r="G24" s="31"/>
      <c r="H24" s="31"/>
      <c r="I24" s="31"/>
      <c r="J24" s="35"/>
      <c r="K24" s="25"/>
      <c r="L24" s="64"/>
    </row>
    <row r="25" spans="1:12" ht="60.75" customHeight="1" x14ac:dyDescent="0.2">
      <c r="A25" s="54"/>
      <c r="B25" s="90" t="s">
        <v>39</v>
      </c>
      <c r="C25" s="89">
        <v>839</v>
      </c>
      <c r="D25" s="53"/>
      <c r="E25" s="51">
        <f>SUM(E26)</f>
        <v>0</v>
      </c>
      <c r="F25" s="51">
        <f>E25*0.15</f>
        <v>0</v>
      </c>
      <c r="G25" s="51"/>
      <c r="H25" s="51"/>
      <c r="I25" s="51"/>
      <c r="J25" s="51">
        <f t="shared" si="1"/>
        <v>0</v>
      </c>
      <c r="K25" s="66" t="s">
        <v>70</v>
      </c>
      <c r="L25" s="59"/>
    </row>
    <row r="26" spans="1:12" ht="30" customHeight="1" x14ac:dyDescent="0.2">
      <c r="A26" s="23" t="s">
        <v>38</v>
      </c>
      <c r="B26" s="23" t="s">
        <v>39</v>
      </c>
      <c r="C26" s="24">
        <v>839</v>
      </c>
      <c r="D26" s="26"/>
      <c r="E26" s="31"/>
      <c r="F26" s="35"/>
      <c r="G26" s="31"/>
      <c r="H26" s="31"/>
      <c r="I26" s="31"/>
      <c r="J26" s="35"/>
      <c r="K26" s="25"/>
      <c r="L26" s="64"/>
    </row>
    <row r="27" spans="1:12" ht="60.75" customHeight="1" x14ac:dyDescent="0.2">
      <c r="A27" s="54"/>
      <c r="B27" s="90" t="s">
        <v>41</v>
      </c>
      <c r="C27" s="89">
        <v>841</v>
      </c>
      <c r="D27" s="53"/>
      <c r="E27" s="51">
        <f>SUM(E28)</f>
        <v>0</v>
      </c>
      <c r="F27" s="51">
        <f>E27*0.15</f>
        <v>0</v>
      </c>
      <c r="G27" s="51"/>
      <c r="H27" s="51"/>
      <c r="I27" s="51"/>
      <c r="J27" s="51">
        <f t="shared" ref="J27" si="2">F27-(G27+H27+I27)</f>
        <v>0</v>
      </c>
      <c r="K27" s="66" t="s">
        <v>70</v>
      </c>
      <c r="L27" s="59"/>
    </row>
    <row r="28" spans="1:12" ht="33" customHeight="1" x14ac:dyDescent="0.2">
      <c r="A28" s="23" t="s">
        <v>40</v>
      </c>
      <c r="B28" s="23" t="s">
        <v>41</v>
      </c>
      <c r="C28" s="24">
        <v>841</v>
      </c>
      <c r="D28" s="26"/>
      <c r="E28" s="31"/>
      <c r="F28" s="35"/>
      <c r="G28" s="31"/>
      <c r="H28" s="31"/>
      <c r="I28" s="31"/>
      <c r="J28" s="35"/>
      <c r="K28" s="25"/>
      <c r="L28" s="64"/>
    </row>
    <row r="29" spans="1:12" ht="79.5" customHeight="1" x14ac:dyDescent="0.2">
      <c r="A29" s="54"/>
      <c r="B29" s="90" t="s">
        <v>43</v>
      </c>
      <c r="C29" s="89">
        <v>842</v>
      </c>
      <c r="D29" s="53"/>
      <c r="E29" s="51">
        <f>SUM(E30)</f>
        <v>0</v>
      </c>
      <c r="F29" s="51">
        <f>E29*0.15</f>
        <v>0</v>
      </c>
      <c r="G29" s="51"/>
      <c r="H29" s="51"/>
      <c r="I29" s="51"/>
      <c r="J29" s="51">
        <f t="shared" si="1"/>
        <v>0</v>
      </c>
      <c r="K29" s="66" t="s">
        <v>70</v>
      </c>
      <c r="L29" s="59"/>
    </row>
    <row r="30" spans="1:12" ht="46.5" customHeight="1" x14ac:dyDescent="0.2">
      <c r="A30" s="23" t="s">
        <v>42</v>
      </c>
      <c r="B30" s="23" t="s">
        <v>43</v>
      </c>
      <c r="C30" s="24">
        <v>842</v>
      </c>
      <c r="D30" s="26"/>
      <c r="E30" s="31"/>
      <c r="F30" s="35"/>
      <c r="G30" s="31"/>
      <c r="H30" s="31"/>
      <c r="I30" s="31"/>
      <c r="J30" s="35"/>
      <c r="K30" s="25"/>
      <c r="L30" s="64"/>
    </row>
    <row r="31" spans="1:12" ht="52.5" customHeight="1" x14ac:dyDescent="0.2">
      <c r="A31" s="54"/>
      <c r="B31" s="90" t="s">
        <v>45</v>
      </c>
      <c r="C31" s="89">
        <v>843</v>
      </c>
      <c r="D31" s="53"/>
      <c r="E31" s="51">
        <f>SUM(E32)</f>
        <v>0</v>
      </c>
      <c r="F31" s="51">
        <f>E31*0.15</f>
        <v>0</v>
      </c>
      <c r="G31" s="51"/>
      <c r="H31" s="51"/>
      <c r="I31" s="51"/>
      <c r="J31" s="51">
        <f t="shared" ref="J31" si="3">F31-(G31+H31+I31)</f>
        <v>0</v>
      </c>
      <c r="K31" s="66" t="s">
        <v>70</v>
      </c>
      <c r="L31" s="59"/>
    </row>
    <row r="32" spans="1:12" ht="37.5" customHeight="1" x14ac:dyDescent="0.2">
      <c r="A32" s="23" t="s">
        <v>44</v>
      </c>
      <c r="B32" s="23" t="s">
        <v>45</v>
      </c>
      <c r="C32" s="24">
        <v>843</v>
      </c>
      <c r="D32" s="26"/>
      <c r="E32" s="31"/>
      <c r="F32" s="35"/>
      <c r="G32" s="31"/>
      <c r="H32" s="31"/>
      <c r="I32" s="31"/>
      <c r="J32" s="35"/>
      <c r="K32" s="25"/>
      <c r="L32" s="64"/>
    </row>
    <row r="33" spans="1:12" ht="48.75" customHeight="1" x14ac:dyDescent="0.2">
      <c r="A33" s="54"/>
      <c r="B33" s="90" t="s">
        <v>47</v>
      </c>
      <c r="C33" s="89">
        <v>849</v>
      </c>
      <c r="D33" s="53"/>
      <c r="E33" s="51">
        <f>SUM(E34)</f>
        <v>0</v>
      </c>
      <c r="F33" s="51">
        <f>E33*0.15</f>
        <v>0</v>
      </c>
      <c r="G33" s="51"/>
      <c r="H33" s="51"/>
      <c r="I33" s="51"/>
      <c r="J33" s="51">
        <f t="shared" si="1"/>
        <v>0</v>
      </c>
      <c r="K33" s="66" t="s">
        <v>70</v>
      </c>
      <c r="L33" s="59"/>
    </row>
    <row r="34" spans="1:12" x14ac:dyDescent="0.2">
      <c r="A34" s="23" t="s">
        <v>46</v>
      </c>
      <c r="B34" s="23" t="s">
        <v>47</v>
      </c>
      <c r="C34" s="24">
        <v>849</v>
      </c>
      <c r="D34" s="26"/>
      <c r="E34" s="31"/>
      <c r="F34" s="35"/>
      <c r="G34" s="31"/>
      <c r="H34" s="31"/>
      <c r="I34" s="31"/>
      <c r="J34" s="35"/>
      <c r="K34" s="25"/>
      <c r="L34" s="64"/>
    </row>
    <row r="35" spans="1:12" ht="47.25" customHeight="1" x14ac:dyDescent="0.2">
      <c r="A35" s="49"/>
      <c r="B35" s="90" t="s">
        <v>48</v>
      </c>
      <c r="C35" s="88">
        <v>850</v>
      </c>
      <c r="D35" s="50"/>
      <c r="E35" s="51">
        <f>SUM(E36:E37)</f>
        <v>0</v>
      </c>
      <c r="F35" s="51">
        <f>E35*0.15</f>
        <v>0</v>
      </c>
      <c r="G35" s="51"/>
      <c r="H35" s="51"/>
      <c r="I35" s="51"/>
      <c r="J35" s="51">
        <f>F35-(G35+H35+I35)</f>
        <v>0</v>
      </c>
      <c r="K35" s="66" t="s">
        <v>70</v>
      </c>
      <c r="L35" s="64"/>
    </row>
    <row r="36" spans="1:12" x14ac:dyDescent="0.2">
      <c r="A36" s="23" t="s">
        <v>49</v>
      </c>
      <c r="B36" s="23" t="s">
        <v>50</v>
      </c>
      <c r="C36" s="24">
        <v>850</v>
      </c>
      <c r="D36" s="26"/>
      <c r="E36" s="31"/>
      <c r="F36" s="35"/>
      <c r="G36" s="31"/>
      <c r="H36" s="31"/>
      <c r="I36" s="31"/>
      <c r="J36" s="34"/>
      <c r="K36" s="25"/>
      <c r="L36" s="65"/>
    </row>
    <row r="37" spans="1:12" x14ac:dyDescent="0.2">
      <c r="A37" s="23" t="s">
        <v>51</v>
      </c>
      <c r="B37" s="23" t="s">
        <v>50</v>
      </c>
      <c r="C37" s="24">
        <v>850</v>
      </c>
      <c r="D37" s="26"/>
      <c r="E37" s="31"/>
      <c r="F37" s="35"/>
      <c r="G37" s="31"/>
      <c r="H37" s="31"/>
      <c r="I37" s="31"/>
      <c r="J37" s="34"/>
      <c r="K37" s="25"/>
      <c r="L37" s="65"/>
    </row>
    <row r="38" spans="1:12" ht="58.5" customHeight="1" x14ac:dyDescent="0.2">
      <c r="A38" s="49"/>
      <c r="B38" s="90" t="s">
        <v>52</v>
      </c>
      <c r="C38" s="89">
        <v>860</v>
      </c>
      <c r="D38" s="53"/>
      <c r="E38" s="51">
        <f>SUM(E39:E40)</f>
        <v>0</v>
      </c>
      <c r="F38" s="51">
        <f>E38*0.15</f>
        <v>0</v>
      </c>
      <c r="G38" s="51"/>
      <c r="H38" s="51"/>
      <c r="I38" s="51"/>
      <c r="J38" s="51">
        <f>F38-(G38+H38+I38)</f>
        <v>0</v>
      </c>
      <c r="K38" s="66" t="s">
        <v>70</v>
      </c>
      <c r="L38" s="65"/>
    </row>
    <row r="39" spans="1:12" x14ac:dyDescent="0.2">
      <c r="A39" s="23" t="s">
        <v>53</v>
      </c>
      <c r="B39" s="23" t="s">
        <v>50</v>
      </c>
      <c r="C39" s="24">
        <v>860</v>
      </c>
      <c r="D39" s="26"/>
      <c r="E39" s="31"/>
      <c r="F39" s="35"/>
      <c r="G39" s="31"/>
      <c r="H39" s="31"/>
      <c r="I39" s="31"/>
      <c r="J39" s="34"/>
      <c r="K39" s="25"/>
      <c r="L39" s="65"/>
    </row>
    <row r="40" spans="1:12" x14ac:dyDescent="0.2">
      <c r="A40" s="23" t="s">
        <v>54</v>
      </c>
      <c r="B40" s="23" t="s">
        <v>50</v>
      </c>
      <c r="C40" s="24">
        <v>860</v>
      </c>
      <c r="D40" s="26"/>
      <c r="E40" s="31"/>
      <c r="F40" s="35"/>
      <c r="G40" s="31"/>
      <c r="H40" s="31"/>
      <c r="I40" s="31"/>
      <c r="J40" s="34"/>
      <c r="K40" s="25"/>
      <c r="L40" s="65"/>
    </row>
    <row r="41" spans="1:12" ht="63" customHeight="1" x14ac:dyDescent="0.2">
      <c r="A41" s="49"/>
      <c r="B41" s="90" t="s">
        <v>55</v>
      </c>
      <c r="C41" s="89">
        <v>870</v>
      </c>
      <c r="D41" s="53"/>
      <c r="E41" s="51">
        <f>SUM(E42:E43)</f>
        <v>0</v>
      </c>
      <c r="F41" s="51">
        <f>E41*0.15</f>
        <v>0</v>
      </c>
      <c r="G41" s="51"/>
      <c r="H41" s="51"/>
      <c r="I41" s="51"/>
      <c r="J41" s="51">
        <f>F41-(G41+H41+I41)</f>
        <v>0</v>
      </c>
      <c r="K41" s="66" t="s">
        <v>70</v>
      </c>
      <c r="L41" s="59"/>
    </row>
    <row r="42" spans="1:12" x14ac:dyDescent="0.2">
      <c r="A42" s="23" t="s">
        <v>56</v>
      </c>
      <c r="B42" s="23" t="s">
        <v>50</v>
      </c>
      <c r="C42" s="24">
        <v>870</v>
      </c>
      <c r="D42" s="26"/>
      <c r="E42" s="31"/>
      <c r="F42" s="35"/>
      <c r="G42" s="31"/>
      <c r="H42" s="31"/>
      <c r="I42" s="31"/>
      <c r="J42" s="34"/>
      <c r="K42" s="25"/>
      <c r="L42" s="59"/>
    </row>
    <row r="43" spans="1:12" x14ac:dyDescent="0.2">
      <c r="A43" s="23" t="s">
        <v>57</v>
      </c>
      <c r="B43" s="23" t="s">
        <v>50</v>
      </c>
      <c r="C43" s="24">
        <v>870</v>
      </c>
      <c r="D43" s="26"/>
      <c r="E43" s="31"/>
      <c r="F43" s="35"/>
      <c r="G43" s="31"/>
      <c r="H43" s="31"/>
      <c r="I43" s="31"/>
      <c r="J43" s="34"/>
      <c r="K43" s="25"/>
      <c r="L43" s="59"/>
    </row>
    <row r="44" spans="1:12" ht="38.25" customHeight="1" x14ac:dyDescent="0.2">
      <c r="A44" s="134" t="s">
        <v>58</v>
      </c>
      <c r="B44" s="135"/>
      <c r="C44" s="45"/>
      <c r="D44" s="45"/>
      <c r="E44" s="8">
        <f>E13+E16+E19+E21+E23+E25+E27+E29+E31+E33+E35+E38+E41</f>
        <v>0</v>
      </c>
      <c r="F44" s="37"/>
      <c r="G44" s="37"/>
      <c r="H44" s="37"/>
      <c r="I44" s="37"/>
      <c r="J44" s="37"/>
      <c r="K44" s="9"/>
      <c r="L44" s="59"/>
    </row>
    <row r="45" spans="1:12" ht="29.25" customHeight="1" x14ac:dyDescent="0.2">
      <c r="A45" s="141" t="s">
        <v>59</v>
      </c>
      <c r="B45" s="142"/>
      <c r="C45" s="142"/>
      <c r="D45" s="142"/>
      <c r="E45" s="142"/>
      <c r="F45" s="142"/>
      <c r="G45" s="142"/>
      <c r="H45" s="142"/>
      <c r="I45" s="142"/>
      <c r="J45" s="142"/>
      <c r="K45" s="143"/>
      <c r="L45" s="59"/>
    </row>
    <row r="46" spans="1:12" ht="63.75" thickBot="1" x14ac:dyDescent="0.25">
      <c r="A46" s="134" t="s">
        <v>60</v>
      </c>
      <c r="B46" s="149"/>
      <c r="C46" s="10" t="s">
        <v>61</v>
      </c>
      <c r="D46" s="17"/>
      <c r="E46" s="32"/>
      <c r="F46" s="32"/>
      <c r="G46" s="32"/>
      <c r="H46" s="32"/>
      <c r="I46" s="32"/>
      <c r="J46" s="36"/>
      <c r="K46" s="16" t="s">
        <v>62</v>
      </c>
      <c r="L46" s="59"/>
    </row>
    <row r="47" spans="1:12" ht="30.75" customHeight="1" x14ac:dyDescent="0.2">
      <c r="A47" s="144" t="s">
        <v>63</v>
      </c>
      <c r="B47" s="145"/>
      <c r="C47" s="145"/>
      <c r="D47" s="145"/>
      <c r="E47" s="145"/>
      <c r="F47" s="145"/>
      <c r="G47" s="145"/>
      <c r="H47" s="145"/>
      <c r="I47" s="145"/>
      <c r="J47" s="145"/>
      <c r="K47" s="146"/>
      <c r="L47" s="59"/>
    </row>
    <row r="48" spans="1:12" ht="33.75" customHeight="1" thickBot="1" x14ac:dyDescent="0.25">
      <c r="A48" s="11" t="s">
        <v>64</v>
      </c>
      <c r="B48" s="12"/>
      <c r="C48" s="13"/>
      <c r="D48" s="14"/>
      <c r="E48" s="33"/>
      <c r="F48" s="38"/>
      <c r="G48" s="38"/>
      <c r="H48" s="38"/>
      <c r="I48" s="38"/>
      <c r="J48" s="38"/>
      <c r="K48" s="15"/>
      <c r="L48" s="59"/>
    </row>
    <row r="49" spans="1:12" x14ac:dyDescent="0.2">
      <c r="K49" s="2"/>
    </row>
    <row r="50" spans="1:12" x14ac:dyDescent="0.2">
      <c r="A50" s="132" t="s">
        <v>76</v>
      </c>
      <c r="B50" s="132"/>
      <c r="C50" s="132"/>
      <c r="D50" s="132"/>
      <c r="E50" s="132"/>
      <c r="F50" s="132"/>
      <c r="G50" s="132"/>
      <c r="H50" s="132"/>
      <c r="I50" s="132"/>
      <c r="J50" s="132"/>
      <c r="K50" s="132"/>
    </row>
    <row r="51" spans="1:12" ht="48.75" customHeight="1" x14ac:dyDescent="0.2">
      <c r="A51" s="147" t="s">
        <v>78</v>
      </c>
      <c r="B51" s="147"/>
      <c r="C51" s="147"/>
      <c r="D51" s="147"/>
      <c r="E51" s="147"/>
      <c r="F51" s="147"/>
      <c r="G51" s="147"/>
      <c r="H51" s="147"/>
      <c r="I51" s="147"/>
      <c r="J51" s="148"/>
      <c r="K51" s="148"/>
    </row>
    <row r="52" spans="1:12" ht="36.75" customHeight="1" x14ac:dyDescent="0.2">
      <c r="A52" s="139" t="s">
        <v>82</v>
      </c>
      <c r="B52" s="140"/>
      <c r="C52" s="140"/>
      <c r="D52" s="140"/>
      <c r="E52" s="140"/>
      <c r="F52" s="140"/>
      <c r="G52" s="140"/>
      <c r="H52" s="140"/>
      <c r="I52" s="140"/>
      <c r="J52" s="140"/>
      <c r="K52" s="140"/>
    </row>
    <row r="53" spans="1:12" x14ac:dyDescent="0.2">
      <c r="K53" s="2"/>
    </row>
    <row r="55" spans="1:12" ht="22.5" customHeight="1" x14ac:dyDescent="0.2">
      <c r="A55" s="133" t="s">
        <v>65</v>
      </c>
      <c r="B55" s="133"/>
      <c r="C55" s="133"/>
      <c r="D55" s="133"/>
      <c r="E55" s="133"/>
      <c r="F55" s="133"/>
      <c r="G55" s="133"/>
      <c r="H55" s="133"/>
      <c r="I55" s="133"/>
      <c r="J55" s="133"/>
      <c r="K55" s="133"/>
    </row>
    <row r="56" spans="1:12" ht="103.5" customHeight="1" x14ac:dyDescent="0.2">
      <c r="A56" s="18" t="s">
        <v>11</v>
      </c>
      <c r="B56" s="18" t="s">
        <v>12</v>
      </c>
      <c r="C56" s="20" t="s">
        <v>13</v>
      </c>
      <c r="D56" s="18" t="s">
        <v>66</v>
      </c>
      <c r="E56" s="137" t="s">
        <v>73</v>
      </c>
      <c r="F56" s="30" t="s">
        <v>98</v>
      </c>
      <c r="G56" s="92" t="s">
        <v>95</v>
      </c>
      <c r="H56" s="92" t="s">
        <v>96</v>
      </c>
      <c r="I56" s="92" t="s">
        <v>97</v>
      </c>
      <c r="J56" s="20" t="s">
        <v>67</v>
      </c>
      <c r="K56" s="18" t="s">
        <v>20</v>
      </c>
    </row>
    <row r="57" spans="1:12" x14ac:dyDescent="0.2">
      <c r="A57" s="18"/>
      <c r="B57" s="18"/>
      <c r="C57" s="18"/>
      <c r="D57" s="18"/>
      <c r="E57" s="137"/>
      <c r="F57" s="30" t="s">
        <v>21</v>
      </c>
      <c r="G57" s="30" t="s">
        <v>22</v>
      </c>
      <c r="H57" s="19" t="s">
        <v>69</v>
      </c>
      <c r="I57" s="30" t="s">
        <v>23</v>
      </c>
      <c r="J57" s="18" t="s">
        <v>24</v>
      </c>
      <c r="K57" s="18"/>
    </row>
    <row r="58" spans="1:12" x14ac:dyDescent="0.2">
      <c r="A58" s="70"/>
      <c r="B58" s="71" t="s">
        <v>25</v>
      </c>
      <c r="C58" s="84">
        <v>810</v>
      </c>
      <c r="D58" s="72"/>
      <c r="E58" s="73">
        <f>SUM(E59:E60)</f>
        <v>16300</v>
      </c>
      <c r="F58" s="73">
        <f>E58*0.15</f>
        <v>2445</v>
      </c>
      <c r="G58" s="79">
        <v>50</v>
      </c>
      <c r="H58" s="83">
        <v>20</v>
      </c>
      <c r="I58" s="80">
        <v>100</v>
      </c>
      <c r="J58" s="76">
        <f>F58-(G58+H58+I58)</f>
        <v>2275</v>
      </c>
      <c r="K58" s="74" t="s">
        <v>70</v>
      </c>
    </row>
    <row r="59" spans="1:12" s="41" customFormat="1" ht="83.25" customHeight="1" x14ac:dyDescent="0.2">
      <c r="A59" s="43" t="s">
        <v>71</v>
      </c>
      <c r="B59" s="23" t="s">
        <v>92</v>
      </c>
      <c r="C59" s="24">
        <v>810</v>
      </c>
      <c r="D59" s="21"/>
      <c r="E59" s="31">
        <v>16000</v>
      </c>
      <c r="F59" s="31"/>
      <c r="G59" s="67">
        <v>50</v>
      </c>
      <c r="H59" s="69">
        <v>20</v>
      </c>
      <c r="I59" s="86">
        <v>-100</v>
      </c>
      <c r="J59" s="34"/>
      <c r="K59" s="28"/>
      <c r="L59" s="40"/>
    </row>
    <row r="60" spans="1:12" s="41" customFormat="1" ht="71.25" customHeight="1" x14ac:dyDescent="0.2">
      <c r="A60" s="43" t="s">
        <v>72</v>
      </c>
      <c r="B60" s="23" t="s">
        <v>92</v>
      </c>
      <c r="C60" s="24">
        <v>810</v>
      </c>
      <c r="D60" s="94"/>
      <c r="E60" s="31">
        <v>300</v>
      </c>
      <c r="F60" s="31"/>
      <c r="G60" s="67">
        <v>-50</v>
      </c>
      <c r="H60" s="69">
        <v>-20</v>
      </c>
      <c r="I60" s="86">
        <v>20</v>
      </c>
      <c r="J60" s="34"/>
      <c r="K60" s="28"/>
      <c r="L60" s="40"/>
    </row>
    <row r="61" spans="1:12" s="41" customFormat="1" ht="15" x14ac:dyDescent="0.2">
      <c r="A61" s="43" t="s">
        <v>26</v>
      </c>
      <c r="B61" s="23" t="s">
        <v>26</v>
      </c>
      <c r="C61" s="24"/>
      <c r="D61" s="23"/>
      <c r="E61" s="31"/>
      <c r="F61" s="31"/>
      <c r="G61" s="31"/>
      <c r="H61" s="31"/>
      <c r="I61" s="31"/>
      <c r="J61" s="31"/>
      <c r="K61" s="28"/>
      <c r="L61" s="40"/>
    </row>
    <row r="62" spans="1:12" x14ac:dyDescent="0.2">
      <c r="A62" s="70"/>
      <c r="B62" s="71" t="s">
        <v>27</v>
      </c>
      <c r="C62" s="85">
        <v>820</v>
      </c>
      <c r="D62" s="75"/>
      <c r="E62" s="73">
        <f>SUM(E63:E64)</f>
        <v>1500</v>
      </c>
      <c r="F62" s="73">
        <f>E62*0.15</f>
        <v>225</v>
      </c>
      <c r="G62" s="78">
        <v>40</v>
      </c>
      <c r="H62" s="73">
        <f>SUM(H63:H64)</f>
        <v>0</v>
      </c>
      <c r="I62" s="80">
        <f>SUM(I63:I64)</f>
        <v>80</v>
      </c>
      <c r="J62" s="76">
        <f>F62-(G62+H62+I62)</f>
        <v>105</v>
      </c>
      <c r="K62" s="74" t="s">
        <v>70</v>
      </c>
    </row>
    <row r="63" spans="1:12" s="41" customFormat="1" ht="36" customHeight="1" x14ac:dyDescent="0.2">
      <c r="A63" s="43" t="s">
        <v>28</v>
      </c>
      <c r="B63" s="23" t="s">
        <v>29</v>
      </c>
      <c r="C63" s="24">
        <v>820</v>
      </c>
      <c r="D63" s="22"/>
      <c r="E63" s="31">
        <v>1000</v>
      </c>
      <c r="F63" s="31"/>
      <c r="G63" s="68">
        <v>40</v>
      </c>
      <c r="H63" s="39">
        <v>0</v>
      </c>
      <c r="I63" s="86">
        <v>80</v>
      </c>
      <c r="J63" s="34"/>
      <c r="K63" s="25"/>
      <c r="L63" s="40"/>
    </row>
    <row r="64" spans="1:12" s="41" customFormat="1" ht="60.75" customHeight="1" x14ac:dyDescent="0.2">
      <c r="A64" s="43" t="s">
        <v>30</v>
      </c>
      <c r="B64" s="23" t="s">
        <v>31</v>
      </c>
      <c r="C64" s="24">
        <v>820</v>
      </c>
      <c r="D64" s="22"/>
      <c r="E64" s="31">
        <v>500</v>
      </c>
      <c r="F64" s="31"/>
      <c r="G64" s="68">
        <v>-40</v>
      </c>
      <c r="H64" s="39">
        <v>0</v>
      </c>
      <c r="I64" s="39"/>
      <c r="J64" s="34"/>
      <c r="K64" s="25"/>
      <c r="L64" s="40"/>
    </row>
    <row r="65" spans="1:12" x14ac:dyDescent="0.2">
      <c r="A65" s="70"/>
      <c r="B65" s="71" t="s">
        <v>33</v>
      </c>
      <c r="C65" s="85">
        <v>831</v>
      </c>
      <c r="D65" s="75"/>
      <c r="E65" s="73">
        <v>200</v>
      </c>
      <c r="F65" s="73">
        <f t="shared" ref="F65:F70" si="4">E65*0.15</f>
        <v>30</v>
      </c>
      <c r="G65" s="73"/>
      <c r="H65" s="82">
        <v>22.5</v>
      </c>
      <c r="I65" s="87">
        <v>7.5</v>
      </c>
      <c r="J65" s="76">
        <f t="shared" ref="J65" si="5">F65-(G65+H65+I65)</f>
        <v>0</v>
      </c>
      <c r="K65" s="74" t="s">
        <v>70</v>
      </c>
    </row>
    <row r="66" spans="1:12" s="41" customFormat="1" ht="15" x14ac:dyDescent="0.2">
      <c r="A66" s="43" t="s">
        <v>32</v>
      </c>
      <c r="B66" s="23" t="s">
        <v>33</v>
      </c>
      <c r="C66" s="24">
        <v>831</v>
      </c>
      <c r="D66" s="42"/>
      <c r="E66" s="31">
        <v>200</v>
      </c>
      <c r="F66" s="31">
        <f t="shared" si="4"/>
        <v>30</v>
      </c>
      <c r="G66" s="39"/>
      <c r="H66" s="81">
        <v>-22.5</v>
      </c>
      <c r="I66" s="77">
        <v>-7.5</v>
      </c>
      <c r="J66" s="35"/>
      <c r="K66" s="25"/>
      <c r="L66" s="40"/>
    </row>
    <row r="67" spans="1:12" x14ac:dyDescent="0.2">
      <c r="A67" s="70"/>
      <c r="B67" s="71" t="s">
        <v>35</v>
      </c>
      <c r="C67" s="85">
        <v>832</v>
      </c>
      <c r="D67" s="75"/>
      <c r="E67" s="73">
        <v>150</v>
      </c>
      <c r="F67" s="73">
        <f t="shared" si="4"/>
        <v>22.5</v>
      </c>
      <c r="G67" s="73"/>
      <c r="H67" s="82">
        <v>22.5</v>
      </c>
      <c r="I67" s="73">
        <v>0</v>
      </c>
      <c r="J67" s="76">
        <f t="shared" ref="J67" si="6">F67-(G67+H67+I67)</f>
        <v>0</v>
      </c>
      <c r="K67" s="74" t="s">
        <v>70</v>
      </c>
    </row>
    <row r="68" spans="1:12" s="41" customFormat="1" ht="15" x14ac:dyDescent="0.2">
      <c r="A68" s="44" t="s">
        <v>34</v>
      </c>
      <c r="B68" s="27" t="s">
        <v>35</v>
      </c>
      <c r="C68" s="24">
        <v>832</v>
      </c>
      <c r="D68" s="42"/>
      <c r="E68" s="31">
        <v>150</v>
      </c>
      <c r="F68" s="31">
        <f t="shared" si="4"/>
        <v>22.5</v>
      </c>
      <c r="G68" s="39"/>
      <c r="H68" s="81">
        <v>22.5</v>
      </c>
      <c r="I68" s="39">
        <v>0</v>
      </c>
      <c r="J68" s="35"/>
      <c r="K68" s="25"/>
      <c r="L68" s="40"/>
    </row>
    <row r="69" spans="1:12" x14ac:dyDescent="0.2">
      <c r="A69" s="70"/>
      <c r="B69" s="71" t="s">
        <v>37</v>
      </c>
      <c r="C69" s="85">
        <v>833</v>
      </c>
      <c r="D69" s="75"/>
      <c r="E69" s="73">
        <v>100</v>
      </c>
      <c r="F69" s="73">
        <f t="shared" si="4"/>
        <v>15</v>
      </c>
      <c r="G69" s="73"/>
      <c r="H69" s="73">
        <v>0</v>
      </c>
      <c r="I69" s="87">
        <v>7.5</v>
      </c>
      <c r="J69" s="76">
        <f t="shared" ref="J69" si="7">F69-(G69+H69+I69)</f>
        <v>7.5</v>
      </c>
      <c r="K69" s="74" t="s">
        <v>70</v>
      </c>
    </row>
    <row r="70" spans="1:12" s="41" customFormat="1" ht="15" x14ac:dyDescent="0.2">
      <c r="A70" s="43" t="s">
        <v>36</v>
      </c>
      <c r="B70" s="23" t="s">
        <v>37</v>
      </c>
      <c r="C70" s="24">
        <v>833</v>
      </c>
      <c r="D70" s="42"/>
      <c r="E70" s="31">
        <v>0</v>
      </c>
      <c r="F70" s="31">
        <f t="shared" si="4"/>
        <v>0</v>
      </c>
      <c r="G70" s="31"/>
      <c r="H70" s="31">
        <v>0</v>
      </c>
      <c r="I70" s="77">
        <v>7.5</v>
      </c>
      <c r="J70" s="35"/>
      <c r="K70" s="25"/>
      <c r="L70" s="40"/>
    </row>
    <row r="72" spans="1:12" x14ac:dyDescent="0.2">
      <c r="A72" s="138" t="s">
        <v>68</v>
      </c>
      <c r="B72" s="138"/>
      <c r="C72" s="138"/>
      <c r="D72" s="138"/>
      <c r="E72" s="138"/>
      <c r="F72" s="138"/>
      <c r="G72" s="138"/>
      <c r="H72" s="138"/>
      <c r="I72" s="138"/>
      <c r="J72" s="138"/>
      <c r="K72" s="138"/>
    </row>
    <row r="73" spans="1:12" ht="16.5" thickBot="1" x14ac:dyDescent="0.25">
      <c r="A73" s="55"/>
      <c r="B73" s="55"/>
      <c r="C73" s="55"/>
      <c r="D73" s="55"/>
      <c r="E73" s="56"/>
      <c r="F73" s="56"/>
      <c r="G73" s="56"/>
      <c r="H73" s="56"/>
      <c r="I73" s="56"/>
      <c r="J73" s="56"/>
      <c r="K73" s="57"/>
    </row>
    <row r="74" spans="1:12" ht="16.5" thickBot="1" x14ac:dyDescent="0.25">
      <c r="A74" s="93" t="s">
        <v>83</v>
      </c>
      <c r="B74" s="95" t="s">
        <v>86</v>
      </c>
      <c r="C74" s="96"/>
      <c r="D74" s="97"/>
      <c r="E74" s="98" t="s">
        <v>87</v>
      </c>
      <c r="F74" s="99"/>
      <c r="G74" s="99"/>
      <c r="H74" s="99"/>
      <c r="I74" s="99"/>
      <c r="J74" s="99"/>
      <c r="K74" s="100"/>
    </row>
    <row r="75" spans="1:12" ht="36.75" customHeight="1" thickBot="1" x14ac:dyDescent="0.25">
      <c r="A75" s="93" t="s">
        <v>84</v>
      </c>
      <c r="B75" s="101" t="s">
        <v>88</v>
      </c>
      <c r="C75" s="102"/>
      <c r="D75" s="103"/>
      <c r="E75" s="104" t="s">
        <v>91</v>
      </c>
      <c r="F75" s="105"/>
      <c r="G75" s="105"/>
      <c r="H75" s="105"/>
      <c r="I75" s="105"/>
      <c r="J75" s="105"/>
      <c r="K75" s="106"/>
    </row>
    <row r="76" spans="1:12" ht="53.25" customHeight="1" thickBot="1" x14ac:dyDescent="0.25">
      <c r="A76" s="93" t="s">
        <v>85</v>
      </c>
      <c r="B76" s="107" t="s">
        <v>89</v>
      </c>
      <c r="C76" s="108"/>
      <c r="D76" s="109"/>
      <c r="E76" s="110" t="s">
        <v>90</v>
      </c>
      <c r="F76" s="111"/>
      <c r="G76" s="111"/>
      <c r="H76" s="111"/>
      <c r="I76" s="111"/>
      <c r="J76" s="111"/>
      <c r="K76" s="112"/>
    </row>
    <row r="82" spans="2:2" x14ac:dyDescent="0.2">
      <c r="B82" s="4"/>
    </row>
  </sheetData>
  <sheetProtection formatCells="0" formatColumns="0" formatRows="0" insertRows="0" insertHyperlinks="0" deleteRows="0"/>
  <mergeCells count="29">
    <mergeCell ref="E56:E57"/>
    <mergeCell ref="A72:K72"/>
    <mergeCell ref="A52:K52"/>
    <mergeCell ref="A45:K45"/>
    <mergeCell ref="A47:K47"/>
    <mergeCell ref="A51:K51"/>
    <mergeCell ref="A46:B46"/>
    <mergeCell ref="A9:K10"/>
    <mergeCell ref="C7:K7"/>
    <mergeCell ref="E11:E12"/>
    <mergeCell ref="A50:K50"/>
    <mergeCell ref="A55:K55"/>
    <mergeCell ref="A44:B44"/>
    <mergeCell ref="C8:K8"/>
    <mergeCell ref="A5:B5"/>
    <mergeCell ref="A8:B8"/>
    <mergeCell ref="C6:K6"/>
    <mergeCell ref="A7:B7"/>
    <mergeCell ref="A2:K2"/>
    <mergeCell ref="A3:K3"/>
    <mergeCell ref="C5:K5"/>
    <mergeCell ref="A4:B4"/>
    <mergeCell ref="C4:K4"/>
    <mergeCell ref="B74:D74"/>
    <mergeCell ref="E74:K74"/>
    <mergeCell ref="B75:D75"/>
    <mergeCell ref="E75:K75"/>
    <mergeCell ref="B76:D76"/>
    <mergeCell ref="E76:K76"/>
  </mergeCells>
  <pageMargins left="0.51181102362204722" right="0.51181102362204722" top="0.74803149606299213" bottom="0.74803149606299213" header="0.31496062992125984" footer="0.31496062992125984"/>
  <pageSetup paperSize="9" scale="49" fitToHeight="0" orientation="landscape" r:id="rId1"/>
  <headerFooter alignWithMargins="0">
    <oddHeader>&amp;RPríloha č. 7B Príručky pre  prijímateľa</oddHeader>
    <oddFooter>&amp;R&amp;P/&amp;N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88624C9-BFC4-4ECA-AADB-659F0546CE54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7d7cdc55-6ebe-4ecb-a43c-ecb324da520f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686E0B8-97DE-4CF1-A033-8765EFC1E5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P1.1 Žiadateľ</vt:lpstr>
      <vt:lpstr>'P1.1 Žiadateľ'!Oblasť_tlače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Marek Veľký</dc:creator>
  <cp:keywords/>
  <dc:description/>
  <cp:lastModifiedBy>Autor</cp:lastModifiedBy>
  <cp:revision/>
  <cp:lastPrinted>2025-07-29T15:06:20Z</cp:lastPrinted>
  <dcterms:created xsi:type="dcterms:W3CDTF">2008-07-17T13:03:34Z</dcterms:created>
  <dcterms:modified xsi:type="dcterms:W3CDTF">2025-07-29T15:07:13Z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0x01010082B965BC138D4F4E9DC9364EB5685F3D</vt:lpwstr>
  </property>
  <property fmtid="{D5CDD505-2E9C-101B-9397-08002B2CF9AE}" pid="194" name="MediaServiceImageTags">
    <vt:lpwstr/>
  </property>
</Properties>
</file>